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zan\Desktop\"/>
    </mc:Choice>
  </mc:AlternateContent>
  <xr:revisionPtr revIDLastSave="0" documentId="8_{A17703DF-F77E-493A-854E-50BC043168E9}" xr6:coauthVersionLast="47" xr6:coauthVersionMax="47" xr10:uidLastSave="{00000000-0000-0000-0000-000000000000}"/>
  <workbookProtection workbookAlgorithmName="SHA-512" workbookHashValue="HJowvg/E2Cpnq9oxPjMjCCCs51KN5UmjkTijFTHtW2EhyHETP952SkoBJcr3zko7H57vr34a7Zekb5DUZq1IPA==" workbookSaltValue="Rc+pYRme0ogfLtf1TS8faw==" workbookSpinCount="100000" lockStructure="1"/>
  <bookViews>
    <workbookView xWindow="-120" yWindow="-120" windowWidth="29040" windowHeight="15720" xr2:uid="{00000000-000D-0000-FFFF-FFFF00000000}"/>
  </bookViews>
  <sheets>
    <sheet name="DF 2026" sheetId="1" r:id="rId1"/>
  </sheets>
  <definedNames>
    <definedName name="_xlnm._FilterDatabase" localSheetId="0" hidden="1">'DF 2026'!$C$1:$C$73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04" i="1" l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176" i="1"/>
  <c r="M177" i="1"/>
  <c r="M178" i="1"/>
  <c r="M179" i="1"/>
  <c r="M180" i="1"/>
  <c r="M181" i="1"/>
  <c r="M182" i="1"/>
  <c r="M183" i="1"/>
  <c r="M184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33" i="1" l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23" i="1"/>
  <c r="M124" i="1"/>
  <c r="M125" i="1"/>
  <c r="M126" i="1"/>
  <c r="M127" i="1"/>
  <c r="M128" i="1"/>
  <c r="M129" i="1"/>
  <c r="M130" i="1"/>
  <c r="M131" i="1"/>
  <c r="M132" i="1"/>
  <c r="M112" i="1"/>
  <c r="M113" i="1"/>
  <c r="M114" i="1"/>
  <c r="M115" i="1"/>
  <c r="M116" i="1"/>
  <c r="M117" i="1"/>
  <c r="M118" i="1"/>
  <c r="M119" i="1"/>
  <c r="M120" i="1"/>
  <c r="M121" i="1"/>
  <c r="M122" i="1"/>
  <c r="M111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85" i="1"/>
  <c r="M53" i="1"/>
  <c r="M41" i="1"/>
  <c r="M42" i="1"/>
  <c r="M43" i="1"/>
  <c r="M44" i="1"/>
  <c r="M45" i="1"/>
  <c r="M46" i="1"/>
  <c r="M47" i="1"/>
  <c r="M48" i="1"/>
  <c r="M49" i="1"/>
  <c r="M50" i="1"/>
  <c r="M51" i="1"/>
  <c r="M52" i="1"/>
  <c r="M40" i="1"/>
  <c r="M39" i="1"/>
  <c r="M16" i="1"/>
  <c r="M17" i="1"/>
  <c r="M18" i="1"/>
  <c r="M19" i="1"/>
  <c r="M20" i="1"/>
  <c r="M21" i="1"/>
  <c r="M22" i="1"/>
  <c r="M23" i="1"/>
  <c r="M24" i="1"/>
  <c r="M26" i="1"/>
  <c r="M15" i="1"/>
  <c r="M14" i="1"/>
</calcChain>
</file>

<file path=xl/sharedStrings.xml><?xml version="1.0" encoding="utf-8"?>
<sst xmlns="http://schemas.openxmlformats.org/spreadsheetml/2006/main" count="2092" uniqueCount="903">
  <si>
    <t>Faktura č.</t>
  </si>
  <si>
    <t>VS</t>
  </si>
  <si>
    <t>Partner</t>
  </si>
  <si>
    <t>Adresa</t>
  </si>
  <si>
    <t>IČO</t>
  </si>
  <si>
    <t>Mena</t>
  </si>
  <si>
    <t>Cena bez DPH</t>
  </si>
  <si>
    <t>Cena s DPH</t>
  </si>
  <si>
    <t>Číslo objednávky / Zmluvy</t>
  </si>
  <si>
    <t>Predmet</t>
  </si>
  <si>
    <t>Dátum doručenia</t>
  </si>
  <si>
    <t>Dátum zverejnenia</t>
  </si>
  <si>
    <t>4081260001</t>
  </si>
  <si>
    <t>1012606428</t>
  </si>
  <si>
    <t>MAGNA ENERGIA a.s.</t>
  </si>
  <si>
    <t>Nitrianska 18/7555, 92101 Piešťany, SK</t>
  </si>
  <si>
    <t xml:space="preserve">  35743565</t>
  </si>
  <si>
    <t>EUR</t>
  </si>
  <si>
    <t>Zmluva č.ZPL060/2025</t>
  </si>
  <si>
    <t>plyn 1/2026 Panská</t>
  </si>
  <si>
    <t>4081260002</t>
  </si>
  <si>
    <t>1012606429</t>
  </si>
  <si>
    <t>4081260003</t>
  </si>
  <si>
    <t>1012606430</t>
  </si>
  <si>
    <t>Zmluva č. ZPL060/2025</t>
  </si>
  <si>
    <t>plyn 1/2026 Klemensova</t>
  </si>
  <si>
    <t>4081260004</t>
  </si>
  <si>
    <t>2250062156</t>
  </si>
  <si>
    <t>KONICA MINOLTA</t>
  </si>
  <si>
    <t>Galvaniho 17/B, 82104 Bratislava, SK</t>
  </si>
  <si>
    <t xml:space="preserve">  31338551</t>
  </si>
  <si>
    <t>prenájom kancel.zariadenia 1/2026</t>
  </si>
  <si>
    <t>4081260005</t>
  </si>
  <si>
    <t>1510000008</t>
  </si>
  <si>
    <t>Slovenská akadémia vied</t>
  </si>
  <si>
    <t>Štefánikova 49, 81438 Bratislava, SK</t>
  </si>
  <si>
    <t xml:space="preserve">  00037869</t>
  </si>
  <si>
    <t>Obj č.01-2026 THS USV SAV</t>
  </si>
  <si>
    <t>stravné lístky 1/2026</t>
  </si>
  <si>
    <t>4081260006</t>
  </si>
  <si>
    <t>5012600128</t>
  </si>
  <si>
    <t>Poradca podnikateľa, s.r.o.</t>
  </si>
  <si>
    <t>Martina Rázusa 23 A, 01001 Žilina, SK</t>
  </si>
  <si>
    <t xml:space="preserve">  31592503</t>
  </si>
  <si>
    <t>Obj č.04-2026 THS USV SAV</t>
  </si>
  <si>
    <t>prístupy do online ekonom.poradenstva</t>
  </si>
  <si>
    <t>4081260007</t>
  </si>
  <si>
    <t>2000262558</t>
  </si>
  <si>
    <t>Bratislavská vodárenská spoločnosť, a.s.</t>
  </si>
  <si>
    <t>Prešovská 48, 82646 Bratislava, SK</t>
  </si>
  <si>
    <t xml:space="preserve">  35850370</t>
  </si>
  <si>
    <t>Zmluva č.1000137962</t>
  </si>
  <si>
    <t>vodné, stočné 1/2026</t>
  </si>
  <si>
    <t>4081260008</t>
  </si>
  <si>
    <t>485115861</t>
  </si>
  <si>
    <t>Schindler výťahy a eskalátory a.s.</t>
  </si>
  <si>
    <t>Karadžičova 8, 82108 Bratislava, SK</t>
  </si>
  <si>
    <t xml:space="preserve">  31402828</t>
  </si>
  <si>
    <t>Zmluva č. 2902415</t>
  </si>
  <si>
    <t>oprava výťahu Dúbravská</t>
  </si>
  <si>
    <t>4081260009</t>
  </si>
  <si>
    <t>262400677</t>
  </si>
  <si>
    <t>Cb elektro s.r.o.</t>
  </si>
  <si>
    <t>Krivá 25, 04001 Košice - Staré Mesto, SK</t>
  </si>
  <si>
    <t xml:space="preserve">  36584622</t>
  </si>
  <si>
    <t>Obj č. 07-2026 THS USV SA</t>
  </si>
  <si>
    <t>žiarivky (Dúbravská)</t>
  </si>
  <si>
    <t>4081260010</t>
  </si>
  <si>
    <t>201561491</t>
  </si>
  <si>
    <t>Gigaprint.sk s.r.o.</t>
  </si>
  <si>
    <t>Kuzmányho 30, 91101 Trenčín, SK</t>
  </si>
  <si>
    <t xml:space="preserve">  50370294</t>
  </si>
  <si>
    <t>Obj č.06-2026 THS USV SAV</t>
  </si>
  <si>
    <t>tonery Kyocera</t>
  </si>
  <si>
    <t>4081260011</t>
  </si>
  <si>
    <t>200251495</t>
  </si>
  <si>
    <t>exe, a.s.</t>
  </si>
  <si>
    <t>GBC5, Galvaniho 19, 82104 Bratislava, SK</t>
  </si>
  <si>
    <t xml:space="preserve">  17321450</t>
  </si>
  <si>
    <t>Obj č. 111-2025 THS USV S</t>
  </si>
  <si>
    <t>Office Professional Plus (12 ks)</t>
  </si>
  <si>
    <t>4081260013</t>
  </si>
  <si>
    <t>4592449082</t>
  </si>
  <si>
    <t>SLOVNAFT, a.s.</t>
  </si>
  <si>
    <t>Vlčie hrdlo 1, 82412 Bratislava, SK</t>
  </si>
  <si>
    <t xml:space="preserve">  31322832</t>
  </si>
  <si>
    <t>Zmluva č.5611862863</t>
  </si>
  <si>
    <t>PHM 1/2026</t>
  </si>
  <si>
    <t>4081260014</t>
  </si>
  <si>
    <t>260009083</t>
  </si>
  <si>
    <t>Lamitec, s.r.o.</t>
  </si>
  <si>
    <t>Pestovateľská 9, 82104 Bratislava, SK</t>
  </si>
  <si>
    <t xml:space="preserve">  35710691</t>
  </si>
  <si>
    <t>Obj č.10-2026 THS USV SAV</t>
  </si>
  <si>
    <t>kancelárske potreby</t>
  </si>
  <si>
    <t>4081260015</t>
  </si>
  <si>
    <t>20260001</t>
  </si>
  <si>
    <t>SK - BAU GmbH s.r.o.</t>
  </si>
  <si>
    <t>Royova 4691/1A, 94907 Nitra, SK</t>
  </si>
  <si>
    <t xml:space="preserve">  55671934</t>
  </si>
  <si>
    <t>Obj č. 05-2026 THS USV SA</t>
  </si>
  <si>
    <t>stavebné a maliarske práce v AB</t>
  </si>
  <si>
    <t>4081260016</t>
  </si>
  <si>
    <t>1202600897</t>
  </si>
  <si>
    <t>Z + M servis a. s.</t>
  </si>
  <si>
    <t>Martinčekova 17, 82101 Bratislava, SK</t>
  </si>
  <si>
    <t xml:space="preserve">  44195591</t>
  </si>
  <si>
    <t>Zmluva č.0207082024036</t>
  </si>
  <si>
    <t>4081260017</t>
  </si>
  <si>
    <t>260017</t>
  </si>
  <si>
    <t>PTCO s. r. o.</t>
  </si>
  <si>
    <t>Kadnárová 2522/2, 83152 Bratislava, SK</t>
  </si>
  <si>
    <t xml:space="preserve">  55852271</t>
  </si>
  <si>
    <t>Zmluva č.4/2022</t>
  </si>
  <si>
    <t>služby CO 1/2026</t>
  </si>
  <si>
    <t>4081260018</t>
  </si>
  <si>
    <t>1012622659</t>
  </si>
  <si>
    <t>plyn 2/2026 Panská</t>
  </si>
  <si>
    <t>4081260019</t>
  </si>
  <si>
    <t>1012622660</t>
  </si>
  <si>
    <t>4081260021</t>
  </si>
  <si>
    <t>52026</t>
  </si>
  <si>
    <t>JURICKÁ MÁRIA Mgr.</t>
  </si>
  <si>
    <t>Na kopci 42, 81102 Bratislava, SK</t>
  </si>
  <si>
    <t xml:space="preserve">  42353718</t>
  </si>
  <si>
    <t>Obj č. 04-2026 THS USV SA</t>
  </si>
  <si>
    <t>právne služby - investičné zámery 2026</t>
  </si>
  <si>
    <t>428126001</t>
  </si>
  <si>
    <t>260101822</t>
  </si>
  <si>
    <t>LED Solution s.r.o.</t>
  </si>
  <si>
    <t>Dr.Milady Horákové 185/66, 46007 Liberec, CZ</t>
  </si>
  <si>
    <t xml:space="preserve">  04885503</t>
  </si>
  <si>
    <t>Obj č.08-2026 THS USV SAV</t>
  </si>
  <si>
    <t>žiarovky</t>
  </si>
  <si>
    <t>4081260022</t>
  </si>
  <si>
    <t>1510000019</t>
  </si>
  <si>
    <t>Obj č. 08-2026 THS USV SA</t>
  </si>
  <si>
    <t>stravné lístky 2/2026</t>
  </si>
  <si>
    <t>4081260023</t>
  </si>
  <si>
    <t>2026009</t>
  </si>
  <si>
    <t>ARES</t>
  </si>
  <si>
    <t>Kmeťovo nám. č.2, 81107 Bratislava, SK</t>
  </si>
  <si>
    <t xml:space="preserve">  35436204</t>
  </si>
  <si>
    <t>Zmluva č.12007</t>
  </si>
  <si>
    <t>služby OpO 1/2026</t>
  </si>
  <si>
    <t>4081260024</t>
  </si>
  <si>
    <t>2026004</t>
  </si>
  <si>
    <t>B.O.P. Slovakia Service</t>
  </si>
  <si>
    <t>Kmeťovo nám. 2, 81107 Bratislava, SK</t>
  </si>
  <si>
    <t xml:space="preserve">  46219471</t>
  </si>
  <si>
    <t>Zmluva č.22007</t>
  </si>
  <si>
    <t>služby BOZP 1/2026</t>
  </si>
  <si>
    <t>prenos</t>
  </si>
  <si>
    <t>5807877491</t>
  </si>
  <si>
    <t>Alza.sk s.r.o.</t>
  </si>
  <si>
    <t>Obj č.02-2026 THS USV SAV</t>
  </si>
  <si>
    <t>tašky na notebooky</t>
  </si>
  <si>
    <t>Katadžičova 8, 82108 Bratislava,SK</t>
  </si>
  <si>
    <t xml:space="preserve">  36562939</t>
  </si>
  <si>
    <t>4081260012</t>
  </si>
  <si>
    <t>4081260020</t>
  </si>
  <si>
    <t>1012622661</t>
  </si>
  <si>
    <t>plyn 2/2026 Klemensova</t>
  </si>
  <si>
    <t>DPH</t>
  </si>
  <si>
    <t>s DPH</t>
  </si>
  <si>
    <t>bez DPH</t>
  </si>
  <si>
    <t>Zmluva č.50105095</t>
  </si>
  <si>
    <t>250282</t>
  </si>
  <si>
    <t>služby CO 12/2025</t>
  </si>
  <si>
    <t>385181683</t>
  </si>
  <si>
    <t>Zmluva č.1008S</t>
  </si>
  <si>
    <t>údržba výťahov 4.Q/2025 Dúbrvská</t>
  </si>
  <si>
    <t>7211283147</t>
  </si>
  <si>
    <t>Energetika Slovensko, a.s.</t>
  </si>
  <si>
    <t>Čulenova 6, 81109 Bratislava, SK</t>
  </si>
  <si>
    <t xml:space="preserve">  44483767</t>
  </si>
  <si>
    <t>Zmluva č.6410013377</t>
  </si>
  <si>
    <t>el.energia 12/2025</t>
  </si>
  <si>
    <t>355005299</t>
  </si>
  <si>
    <t>Orange Slovensko, a.s.</t>
  </si>
  <si>
    <t>Metodova 8, 82108 Bratislava, SK</t>
  </si>
  <si>
    <t xml:space="preserve">  35697270</t>
  </si>
  <si>
    <t>Zmluva č. 0355005299</t>
  </si>
  <si>
    <t>telekom.poplatky za mobily 1/2026</t>
  </si>
  <si>
    <t>2026611</t>
  </si>
  <si>
    <t>služby OpO 12/2025</t>
  </si>
  <si>
    <t>2025072</t>
  </si>
  <si>
    <t>služby BOZP 12/2025</t>
  </si>
  <si>
    <t>1525005846</t>
  </si>
  <si>
    <t>vyúčtovanie plynu za rok 2025 Panská</t>
  </si>
  <si>
    <t>1525005848</t>
  </si>
  <si>
    <t>vyučtovanie za plyn 2025 Klemensova</t>
  </si>
  <si>
    <t>1525005847</t>
  </si>
  <si>
    <t>vyučtovanie za plyn 2025 Panská</t>
  </si>
  <si>
    <t>700503</t>
  </si>
  <si>
    <t>MH Teplárenský holding, a.s.</t>
  </si>
  <si>
    <t>Turbínová 3, 83104 Bratislava, SK</t>
  </si>
  <si>
    <t xml:space="preserve">  36211541</t>
  </si>
  <si>
    <t>Zmluva č. 700503</t>
  </si>
  <si>
    <t>teplo 12/2025</t>
  </si>
  <si>
    <t>9001838632</t>
  </si>
  <si>
    <t>Slovenská pošta, a.s.</t>
  </si>
  <si>
    <t>Partizánska cesta 9, 97599 Banská Bystrica, SK</t>
  </si>
  <si>
    <t xml:space="preserve">  36631124</t>
  </si>
  <si>
    <t>Zmluva č.34/2022/PkZak-OR</t>
  </si>
  <si>
    <t>poštové služby 12/2025</t>
  </si>
  <si>
    <t>8381585809</t>
  </si>
  <si>
    <t>Slovak Telekom, a.s.</t>
  </si>
  <si>
    <t>Bajkalská 28, 81762 Bratislava, SK</t>
  </si>
  <si>
    <t xml:space="preserve">  35763469</t>
  </si>
  <si>
    <t>Zmluva č.2107976408</t>
  </si>
  <si>
    <t>telekom.poplatky 1/2026</t>
  </si>
  <si>
    <t>4081260025</t>
  </si>
  <si>
    <t>Zmluva č.700503</t>
  </si>
  <si>
    <t>teplo 1/2026</t>
  </si>
  <si>
    <t>4081260026</t>
  </si>
  <si>
    <t>8383165202</t>
  </si>
  <si>
    <t>telekom.poplatky 2/2026</t>
  </si>
  <si>
    <t>4081260027</t>
  </si>
  <si>
    <t>7201367962</t>
  </si>
  <si>
    <t>el.energia 1/2026</t>
  </si>
  <si>
    <t>4081260028</t>
  </si>
  <si>
    <t>4592457340</t>
  </si>
  <si>
    <t>4081260029</t>
  </si>
  <si>
    <t>Zmluva č.0355005299</t>
  </si>
  <si>
    <t>telekom.poplatky mobily 2/2026</t>
  </si>
  <si>
    <t>4081260030</t>
  </si>
  <si>
    <t>9001846120</t>
  </si>
  <si>
    <t>poštové služby 1/2026</t>
  </si>
  <si>
    <t>4081260031</t>
  </si>
  <si>
    <t>20260201</t>
  </si>
  <si>
    <t>WESTLAND s.r.o.</t>
  </si>
  <si>
    <t>ul. 29 augusta 15/F, 81109 Bratislava, SK</t>
  </si>
  <si>
    <t xml:space="preserve">  44718837</t>
  </si>
  <si>
    <t>Obj č.13-2026 THS USV SAV</t>
  </si>
  <si>
    <t>kurenárske práce - odstránenie havárie</t>
  </si>
  <si>
    <t>4081260032</t>
  </si>
  <si>
    <t>202026003</t>
  </si>
  <si>
    <t>eFITex s. r. o.</t>
  </si>
  <si>
    <t>Vodárenská 4605/86, 92101 Piešťany, SK</t>
  </si>
  <si>
    <t xml:space="preserve">  52951260</t>
  </si>
  <si>
    <t>Obj č.12-2026 THS USV SAV</t>
  </si>
  <si>
    <t>IT služby, sieťové konfigurácie</t>
  </si>
  <si>
    <t>4081260033</t>
  </si>
  <si>
    <t>2250068901</t>
  </si>
  <si>
    <t>prenájom kancel.zariadenia 2/2026</t>
  </si>
  <si>
    <t>4081260034</t>
  </si>
  <si>
    <t>326000636</t>
  </si>
  <si>
    <t>SOFTIP, a.s.</t>
  </si>
  <si>
    <t>Galvaniho 7/D, 82104 Bratislava, SK</t>
  </si>
  <si>
    <t xml:space="preserve">  36785512</t>
  </si>
  <si>
    <t>Obj č.11-2026 THS USV SAV</t>
  </si>
  <si>
    <t>služby Softip - prenos PS</t>
  </si>
  <si>
    <t>4081260035</t>
  </si>
  <si>
    <t>261200225</t>
  </si>
  <si>
    <t>KEMA SK, s. r. o.</t>
  </si>
  <si>
    <t>Kopčianska 37, 85101 Bratislava, SK</t>
  </si>
  <si>
    <t xml:space="preserve">  46123661</t>
  </si>
  <si>
    <t>Obj č.14-2026 THS USV SAV</t>
  </si>
  <si>
    <t>čistiace potreby</t>
  </si>
  <si>
    <t>4081260036</t>
  </si>
  <si>
    <t>Zmluva 700503</t>
  </si>
  <si>
    <t>teplo - doplatok</t>
  </si>
  <si>
    <t>4081260037</t>
  </si>
  <si>
    <t>1202601967</t>
  </si>
  <si>
    <t>Z+M servis s.r.o.</t>
  </si>
  <si>
    <t>Plynáresnká 7/A, 82109 Bratislava, SK</t>
  </si>
  <si>
    <t>44195591</t>
  </si>
  <si>
    <t>4081260038</t>
  </si>
  <si>
    <t>vodné, stočné 2/2026</t>
  </si>
  <si>
    <t>4081260039</t>
  </si>
  <si>
    <t>4081260040</t>
  </si>
  <si>
    <t>260038</t>
  </si>
  <si>
    <t>služby CO 2/2026</t>
  </si>
  <si>
    <t>4081260041</t>
  </si>
  <si>
    <t>1510000165</t>
  </si>
  <si>
    <t>Obj č.15-2026 THS USV SAV</t>
  </si>
  <si>
    <t>stravné lístky 3/2026</t>
  </si>
  <si>
    <t>4081260042</t>
  </si>
  <si>
    <t>5418764684</t>
  </si>
  <si>
    <t>Obj č.19-2026 THS USV SAV</t>
  </si>
  <si>
    <t>mobilný telefón Samsung Galaxy S26</t>
  </si>
  <si>
    <t>4081260043</t>
  </si>
  <si>
    <t>2026006</t>
  </si>
  <si>
    <t>služby BOZP 2/2026</t>
  </si>
  <si>
    <t>4081260044</t>
  </si>
  <si>
    <t>2026033</t>
  </si>
  <si>
    <t>služby OpO 2/2026</t>
  </si>
  <si>
    <t>4081260045</t>
  </si>
  <si>
    <t>10260006</t>
  </si>
  <si>
    <t>STAVOMAL, s.r.o.</t>
  </si>
  <si>
    <t>Z. Kodálya 779/9, 92401 Galanta, SK</t>
  </si>
  <si>
    <t xml:space="preserve">  53070569</t>
  </si>
  <si>
    <t>Obj č.14b-2026 THS USV SA</t>
  </si>
  <si>
    <t>montáž kovových hrotov na budovu</t>
  </si>
  <si>
    <t>4081260046</t>
  </si>
  <si>
    <t>6401578992</t>
  </si>
  <si>
    <t>DPS - mobilný telefón Samsung Galaxy</t>
  </si>
  <si>
    <t>4081260047</t>
  </si>
  <si>
    <t>8384742090</t>
  </si>
  <si>
    <t>telekom.poplatky 3/2026</t>
  </si>
  <si>
    <t>4081260048</t>
  </si>
  <si>
    <t>5867574801</t>
  </si>
  <si>
    <t>Obj č.20-2026 THS USV SAV</t>
  </si>
  <si>
    <t>4081260049</t>
  </si>
  <si>
    <t>teplo 2/2026</t>
  </si>
  <si>
    <t>4081260050</t>
  </si>
  <si>
    <t>4592474334</t>
  </si>
  <si>
    <t>PHM 2/2026</t>
  </si>
  <si>
    <t>4081260051</t>
  </si>
  <si>
    <t>7142059723</t>
  </si>
  <si>
    <t>el.energia 2/2026</t>
  </si>
  <si>
    <t>4081260052</t>
  </si>
  <si>
    <t>20260003</t>
  </si>
  <si>
    <t>Obj č.16-2026 THS USV SAV</t>
  </si>
  <si>
    <t>vysprávka stropu a stien</t>
  </si>
  <si>
    <t>4081260053</t>
  </si>
  <si>
    <t>1012623863</t>
  </si>
  <si>
    <t>Zmluva č. ZPL060/2026</t>
  </si>
  <si>
    <t>plyn 3/2026 Klemensova</t>
  </si>
  <si>
    <t>4081260054</t>
  </si>
  <si>
    <t>1012623862</t>
  </si>
  <si>
    <t>plyn 3/2026 Panská</t>
  </si>
  <si>
    <t>4081260055</t>
  </si>
  <si>
    <t>1012623861</t>
  </si>
  <si>
    <t>4081260056</t>
  </si>
  <si>
    <t>2250075694</t>
  </si>
  <si>
    <t>prenájom kancel.zariadenia 3/2026</t>
  </si>
  <si>
    <t>4081260057</t>
  </si>
  <si>
    <t>26409722</t>
  </si>
  <si>
    <t>B2B Partner, s.r.o.</t>
  </si>
  <si>
    <t>Šulekova 2, 81106 Bratislava, SK</t>
  </si>
  <si>
    <t xml:space="preserve">  44413467</t>
  </si>
  <si>
    <t>Obj č.23-2026 THS USV SAV</t>
  </si>
  <si>
    <t>kancelátska stolička</t>
  </si>
  <si>
    <t>4081260058</t>
  </si>
  <si>
    <t>9001852301</t>
  </si>
  <si>
    <t>Zmluva č.34/2022úPkZak-OR</t>
  </si>
  <si>
    <t>poštové služby 2/2026</t>
  </si>
  <si>
    <t>4081260059</t>
  </si>
  <si>
    <t>5873102331</t>
  </si>
  <si>
    <t>Obj.č.22-2026 THS USV SAV</t>
  </si>
  <si>
    <t>mobilný telefón, kalkulačky, vysávač</t>
  </si>
  <si>
    <t>4081260060</t>
  </si>
  <si>
    <t>20260005</t>
  </si>
  <si>
    <t>3MIX, s.r.o.</t>
  </si>
  <si>
    <t>Vyšehradská 3713/8, 85106 Bratislava, SK</t>
  </si>
  <si>
    <t xml:space="preserve">  47608871</t>
  </si>
  <si>
    <t>Obj č.17-2026 THS USV SAV</t>
  </si>
  <si>
    <t>oprava podlahy, pokládka PVC</t>
  </si>
  <si>
    <t>4081260061</t>
  </si>
  <si>
    <t>42026</t>
  </si>
  <si>
    <t>Ing. Michaela Salayová</t>
  </si>
  <si>
    <t>Čsl. parašutistov 211/1, 83103 Bratislava, SK</t>
  </si>
  <si>
    <t xml:space="preserve">  53562739</t>
  </si>
  <si>
    <t>Obj č.18-2026 THS USV SAV</t>
  </si>
  <si>
    <t>daňové poradenstvo - zostavenie DP pre ÚSV</t>
  </si>
  <si>
    <t>4081260062</t>
  </si>
  <si>
    <t>385185403</t>
  </si>
  <si>
    <t>Zmluva č.0137098041</t>
  </si>
  <si>
    <t>servis výťahu 1.Q/2026 Klemensova</t>
  </si>
  <si>
    <t>4081260063</t>
  </si>
  <si>
    <t>5879158331</t>
  </si>
  <si>
    <t>Obj č.21-2026 THS USV SAV</t>
  </si>
  <si>
    <t>4081260064</t>
  </si>
  <si>
    <t>260027313</t>
  </si>
  <si>
    <t>Obj č. 24-2026 THS USV SA</t>
  </si>
  <si>
    <t>hygienické potreby, repre</t>
  </si>
  <si>
    <t>4081260065</t>
  </si>
  <si>
    <t>26057</t>
  </si>
  <si>
    <t>Jana Kemenczeiová</t>
  </si>
  <si>
    <t>Biskupická 10191/44, 82106 Bratislava, SK</t>
  </si>
  <si>
    <t xml:space="preserve">  52985725</t>
  </si>
  <si>
    <t>Obj č. 25-2026 THS USV SA</t>
  </si>
  <si>
    <t>repre - VN pečivo</t>
  </si>
  <si>
    <t>4081260066</t>
  </si>
  <si>
    <t>10260007</t>
  </si>
  <si>
    <t>Obj č. 26-2026 THS USV SA</t>
  </si>
  <si>
    <t>oprava fasády na AB Klemensova</t>
  </si>
  <si>
    <t>4081260067</t>
  </si>
  <si>
    <t>vodné, stočné 3/2026</t>
  </si>
  <si>
    <t>4081260068</t>
  </si>
  <si>
    <t>4592482961</t>
  </si>
  <si>
    <t>PHM 3/2026</t>
  </si>
  <si>
    <t>4081260069</t>
  </si>
  <si>
    <t>2250078568</t>
  </si>
  <si>
    <t>prenájom kancel.zariadenia 1.Q/2026</t>
  </si>
  <si>
    <t>4081260070</t>
  </si>
  <si>
    <t>2250079085</t>
  </si>
  <si>
    <t>Zmluva č.40104998</t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</si>
  <si>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0332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</si>
  <si>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0333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</si>
  <si>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0334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</si>
  <si>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0335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</si>
  <si>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0336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</si>
  <si>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0337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</si>
  <si>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0338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</si>
  <si>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0339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</si>
  <si>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0340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</si>
  <si>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0341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</si>
  <si>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0342</t>
    </r>
  </si>
  <si>
    <r>
      <t>4081</t>
    </r>
    <r>
      <rPr>
        <sz val="10"/>
        <color rgb="FFFF0000"/>
        <rFont val="Arial"/>
        <family val="2"/>
        <charset val="238"/>
      </rPr>
      <t>25</t>
    </r>
    <r>
      <rPr>
        <sz val="10"/>
        <rFont val="Arial"/>
        <family val="2"/>
        <charset val="238"/>
      </rPr>
      <t>0343</t>
    </r>
  </si>
  <si>
    <t>4081260071</t>
  </si>
  <si>
    <t>120260117</t>
  </si>
  <si>
    <t>EMELIX, s.r.o.</t>
  </si>
  <si>
    <t>Vajanského 62/1632, 90001 Modra, SK</t>
  </si>
  <si>
    <t xml:space="preserve">  35804386</t>
  </si>
  <si>
    <t>Obj č. 27-2026 THS USV SA</t>
  </si>
  <si>
    <t>úprava sieťovej infraštruktúry, pripojenie PC</t>
  </si>
  <si>
    <t>4081260072</t>
  </si>
  <si>
    <t>151000231</t>
  </si>
  <si>
    <t>Obj č.28-2026 THS USV SAV</t>
  </si>
  <si>
    <t>stravné lístky 4/2026</t>
  </si>
  <si>
    <t>4081260073</t>
  </si>
  <si>
    <t>1202603817</t>
  </si>
  <si>
    <t>4081260074</t>
  </si>
  <si>
    <t>260062</t>
  </si>
  <si>
    <t>služby CO 3/2026</t>
  </si>
  <si>
    <t>4081260075</t>
  </si>
  <si>
    <t>326001557</t>
  </si>
  <si>
    <t>Obj č.29-2026 THS USV SAV</t>
  </si>
  <si>
    <t>konzultačné služby Softip</t>
  </si>
  <si>
    <t>4081260076</t>
  </si>
  <si>
    <t>4592491717</t>
  </si>
  <si>
    <t>Zmluva č. 5611862863</t>
  </si>
  <si>
    <t>4081260077</t>
  </si>
  <si>
    <t>2026060</t>
  </si>
  <si>
    <t>Zmluva č.12017</t>
  </si>
  <si>
    <t>služby OpO 3/2026</t>
  </si>
  <si>
    <t>4081260078</t>
  </si>
  <si>
    <t>Zmluva č.22017</t>
  </si>
  <si>
    <t>služby BOZP 3/2026</t>
  </si>
  <si>
    <t>4081260079</t>
  </si>
  <si>
    <t>201575936</t>
  </si>
  <si>
    <t>Obj č.34-2026 THS USV SAV</t>
  </si>
  <si>
    <t>toner HP</t>
  </si>
  <si>
    <t>4081260080</t>
  </si>
  <si>
    <t>1012629840</t>
  </si>
  <si>
    <t>plyn 4/2026 Panská</t>
  </si>
  <si>
    <t>4081260081</t>
  </si>
  <si>
    <t>1012629839</t>
  </si>
  <si>
    <t>4081260082</t>
  </si>
  <si>
    <t>1012629841</t>
  </si>
  <si>
    <t>plyn 4/2026 Klemensova</t>
  </si>
  <si>
    <t>4081260083</t>
  </si>
  <si>
    <t>5905960641</t>
  </si>
  <si>
    <t>Obj č.33-2026 THS USV SAV</t>
  </si>
  <si>
    <t>dokovacia stanica, kábel, toner</t>
  </si>
  <si>
    <t>4081260084</t>
  </si>
  <si>
    <t>7181595790</t>
  </si>
  <si>
    <t>el.energia 3/2026</t>
  </si>
  <si>
    <t>4081260085</t>
  </si>
  <si>
    <t>preplatok za teplo 2025</t>
  </si>
  <si>
    <t>4081260086</t>
  </si>
  <si>
    <t>8386309079</t>
  </si>
  <si>
    <t>telekom.poplatky 4/2026</t>
  </si>
  <si>
    <t>4081260087</t>
  </si>
  <si>
    <t>teplo 3/2026</t>
  </si>
  <si>
    <t>4081260088</t>
  </si>
  <si>
    <t>5913165861</t>
  </si>
  <si>
    <t>Obj č.35-2026 THS USV SAV</t>
  </si>
  <si>
    <t>kancelárska stolička</t>
  </si>
  <si>
    <t>4081260089</t>
  </si>
  <si>
    <t>2260003203</t>
  </si>
  <si>
    <t>prenájom kancel.zariadenia 4/2026</t>
  </si>
  <si>
    <t>4081260090</t>
  </si>
  <si>
    <t>4081260091</t>
  </si>
  <si>
    <t>9001859101</t>
  </si>
  <si>
    <t>poštové služby 3/2026</t>
  </si>
  <si>
    <t>4081260092</t>
  </si>
  <si>
    <t>20260012</t>
  </si>
  <si>
    <t>Obj č.32-2026 THS USV SAV</t>
  </si>
  <si>
    <t>výmena poškodeného pisoáru (WC 1.posch.)</t>
  </si>
  <si>
    <t>4081260093</t>
  </si>
  <si>
    <t>20260011</t>
  </si>
  <si>
    <t>Obj č.31-2026 THS USV SAV</t>
  </si>
  <si>
    <t>oprava poškodenej podlahy</t>
  </si>
  <si>
    <t>4081260094</t>
  </si>
  <si>
    <t>485117421</t>
  </si>
  <si>
    <t>4081260095</t>
  </si>
  <si>
    <t>2026040491</t>
  </si>
  <si>
    <t>RELIA, spoločnosť s ručením obmedzeným</t>
  </si>
  <si>
    <t>Trnavská 80, 82102 Bratislava, SK</t>
  </si>
  <si>
    <t xml:space="preserve">  31369308</t>
  </si>
  <si>
    <t>Obj č.30-2026 THS USV SAV</t>
  </si>
  <si>
    <t>školenie - webinár Práca zamestnancov</t>
  </si>
  <si>
    <t>4081260096</t>
  </si>
  <si>
    <t>vodné,stočné 4/2026</t>
  </si>
  <si>
    <t>4081260097</t>
  </si>
  <si>
    <t>260225</t>
  </si>
  <si>
    <t>HOLMAR DDD s. r. o.</t>
  </si>
  <si>
    <t>Šustekova 3672/20, 85104 Bratislava, SK</t>
  </si>
  <si>
    <t xml:space="preserve">  47363584</t>
  </si>
  <si>
    <t>Obj č.37-2026 THS USV SAV</t>
  </si>
  <si>
    <t>deratizácia a dezinsekcia budovy Klemensova</t>
  </si>
  <si>
    <t>4081260098</t>
  </si>
  <si>
    <t>132026</t>
  </si>
  <si>
    <t>Obj č.36-2026 THS USV SAV</t>
  </si>
  <si>
    <t>právne poradenstvo</t>
  </si>
  <si>
    <t>4081260099</t>
  </si>
  <si>
    <t>1202604966</t>
  </si>
  <si>
    <t>4081260100</t>
  </si>
  <si>
    <t>260090</t>
  </si>
  <si>
    <t>služby CO 4/2026</t>
  </si>
  <si>
    <t>4081260101</t>
  </si>
  <si>
    <t>1012635138</t>
  </si>
  <si>
    <t>plyn 5/2026 Klemensova</t>
  </si>
  <si>
    <t>4081260102</t>
  </si>
  <si>
    <t>1012635137</t>
  </si>
  <si>
    <t>plyn 5/2026 Panská</t>
  </si>
  <si>
    <t>4081260103</t>
  </si>
  <si>
    <t>1012635136</t>
  </si>
  <si>
    <t>4081260104</t>
  </si>
  <si>
    <t>telekom.poplatky mobily 5/2026</t>
  </si>
  <si>
    <t>4081260105</t>
  </si>
  <si>
    <t>2026095</t>
  </si>
  <si>
    <t>služby OpO 4/2026</t>
  </si>
  <si>
    <t>4081260106</t>
  </si>
  <si>
    <t>20260017</t>
  </si>
  <si>
    <t>služby BOZP 4/2026</t>
  </si>
  <si>
    <t>4081260107</t>
  </si>
  <si>
    <t>4592509302</t>
  </si>
  <si>
    <t>PHM 4/2026</t>
  </si>
  <si>
    <t>4081260108</t>
  </si>
  <si>
    <t>teplo 4/2026</t>
  </si>
  <si>
    <t>4081260109</t>
  </si>
  <si>
    <t>20260407</t>
  </si>
  <si>
    <t>Obj č.39-2026 THS USV SAV</t>
  </si>
  <si>
    <t>oprava rozvodu UK</t>
  </si>
  <si>
    <t>4081260110</t>
  </si>
  <si>
    <t>1510000326</t>
  </si>
  <si>
    <t>Obj č.38-2026 THS USV SAV</t>
  </si>
  <si>
    <t>stravné lístky 5/2026</t>
  </si>
  <si>
    <t>4081260111</t>
  </si>
  <si>
    <t>7122447390</t>
  </si>
  <si>
    <t>el.energia 4/2026</t>
  </si>
  <si>
    <t>4081260112</t>
  </si>
  <si>
    <t>Zmluva č.7201367962</t>
  </si>
  <si>
    <t>el.energia 1/2026 doplatok</t>
  </si>
  <si>
    <t>4081260113</t>
  </si>
  <si>
    <t>5958448531</t>
  </si>
  <si>
    <t>Obj č.40-2026 THS USV SAV</t>
  </si>
  <si>
    <t>modem Brovi</t>
  </si>
  <si>
    <t>458126009</t>
  </si>
  <si>
    <t>3426006226</t>
  </si>
  <si>
    <t>Hlavné mesto SR BA</t>
  </si>
  <si>
    <t>Primaciálne nám. 1, 81499 Bratislava, SK</t>
  </si>
  <si>
    <t xml:space="preserve">  00603481</t>
  </si>
  <si>
    <t>Platobný výmer č.3426006226</t>
  </si>
  <si>
    <t>poplatok za komunálny odpad 2.Q/2026</t>
  </si>
  <si>
    <t>4081260114</t>
  </si>
  <si>
    <t>9001865607</t>
  </si>
  <si>
    <t>poštové služby 4/2026</t>
  </si>
  <si>
    <t>4081260115</t>
  </si>
  <si>
    <t>8387870235</t>
  </si>
  <si>
    <t>telekom.poplatky 5/2026</t>
  </si>
  <si>
    <t>4081260116</t>
  </si>
  <si>
    <t>vodné, stočné 5/2026</t>
  </si>
  <si>
    <t>4081260117</t>
  </si>
  <si>
    <t>382026</t>
  </si>
  <si>
    <t>Pneuservis PNEUFOL s. r. o.</t>
  </si>
  <si>
    <t>Panónska cesta 34, 85104 Bratislava, SK</t>
  </si>
  <si>
    <t xml:space="preserve">  45648174</t>
  </si>
  <si>
    <t>Obj č.44-2026 THS USV SAV</t>
  </si>
  <si>
    <t>servis služobného vozidla BL103MX</t>
  </si>
  <si>
    <t>4081260118</t>
  </si>
  <si>
    <t>202026012</t>
  </si>
  <si>
    <t>Obj č.45-2026 THS USV SAV</t>
  </si>
  <si>
    <t>IT služby, administrácia staníc</t>
  </si>
  <si>
    <t>4081260119</t>
  </si>
  <si>
    <t>4592518225</t>
  </si>
  <si>
    <t>PHM 5/2026</t>
  </si>
  <si>
    <t>4081260120</t>
  </si>
  <si>
    <t>1012640683</t>
  </si>
  <si>
    <t>Zmluva ZPL060/2025</t>
  </si>
  <si>
    <t>plyn 6/2026 Panská</t>
  </si>
  <si>
    <t>4081260121</t>
  </si>
  <si>
    <t>1012640685</t>
  </si>
  <si>
    <t>plyn 6/2026 Klemensova</t>
  </si>
  <si>
    <t>4081260122</t>
  </si>
  <si>
    <t>1012640684</t>
  </si>
  <si>
    <t>4081260123</t>
  </si>
  <si>
    <t>1202606093</t>
  </si>
  <si>
    <t>prenájom kancel.zariadenia 5/2026</t>
  </si>
  <si>
    <t>4081260124</t>
  </si>
  <si>
    <t>262200859</t>
  </si>
  <si>
    <t>Obj č.43-2026 THS USV SAV</t>
  </si>
  <si>
    <t>servis umývačky riadu</t>
  </si>
  <si>
    <t>4081260125</t>
  </si>
  <si>
    <t>26100734</t>
  </si>
  <si>
    <t>Dr. Jozef Sýkora, MBA, DSc.</t>
  </si>
  <si>
    <t>Rustaveliho 4B, 83106 Bratislava, SK</t>
  </si>
  <si>
    <t/>
  </si>
  <si>
    <t>Obj č.42-2026 THS USV SAV</t>
  </si>
  <si>
    <t>školenie k finan.kontrole a zmenám v legislatíve</t>
  </si>
  <si>
    <t>4081260126</t>
  </si>
  <si>
    <t>1510000344</t>
  </si>
  <si>
    <t>Obj č.46-2026 THS USV SAV</t>
  </si>
  <si>
    <t>stravné lístky 6/2026</t>
  </si>
  <si>
    <t>4081260127</t>
  </si>
  <si>
    <t>telekom.poplatky 6/2026 mobily</t>
  </si>
  <si>
    <t>4081260128</t>
  </si>
  <si>
    <t>385185843</t>
  </si>
  <si>
    <t>servis výťahov 1.Q/2026 Dúbravská</t>
  </si>
  <si>
    <t>4081260129</t>
  </si>
  <si>
    <t>teplo 5/2026</t>
  </si>
  <si>
    <t>4081260130</t>
  </si>
  <si>
    <t>260112</t>
  </si>
  <si>
    <t>služby CO 5/2026</t>
  </si>
  <si>
    <t>4081260131</t>
  </si>
  <si>
    <t>4592527031</t>
  </si>
  <si>
    <t>4081260132</t>
  </si>
  <si>
    <t>7132241311</t>
  </si>
  <si>
    <t>el.energia 5/2026</t>
  </si>
  <si>
    <t>4081260133</t>
  </si>
  <si>
    <t>2026118</t>
  </si>
  <si>
    <t>služby OpO 5/2026</t>
  </si>
  <si>
    <t>4081260134</t>
  </si>
  <si>
    <t>20260019</t>
  </si>
  <si>
    <t>služby BOZP 5/2026</t>
  </si>
  <si>
    <t>4081260135</t>
  </si>
  <si>
    <t>9001872251</t>
  </si>
  <si>
    <t>poštové služby 5/2026</t>
  </si>
  <si>
    <t>4081260136</t>
  </si>
  <si>
    <t>8389426023</t>
  </si>
  <si>
    <t>Zmluva č. 2107976408</t>
  </si>
  <si>
    <t>telekom.poplatky 6/2026 pevné linky</t>
  </si>
  <si>
    <t>4081260137</t>
  </si>
  <si>
    <t>385189635</t>
  </si>
  <si>
    <t>servis výťahov 2.Q/2026 Klemensova</t>
  </si>
  <si>
    <t>4081260138</t>
  </si>
  <si>
    <t>385189089</t>
  </si>
  <si>
    <t>4081260139</t>
  </si>
  <si>
    <t>5987707691</t>
  </si>
  <si>
    <t>Obj č.49-2026 THS USV SAV</t>
  </si>
  <si>
    <t>skartovačka, kávovar, toner</t>
  </si>
  <si>
    <t>4081260140</t>
  </si>
  <si>
    <t>5987707701</t>
  </si>
  <si>
    <t>Obj č.48-2026 THS USV SAV</t>
  </si>
  <si>
    <t>stojan na dáždniky</t>
  </si>
  <si>
    <t>4081260141</t>
  </si>
  <si>
    <t>2260009422</t>
  </si>
  <si>
    <t>4081260142</t>
  </si>
  <si>
    <t>2260016398</t>
  </si>
  <si>
    <t>prenájom kancel.zariadenia 6/2026</t>
  </si>
  <si>
    <t>4081260143</t>
  </si>
  <si>
    <t>131754</t>
  </si>
  <si>
    <t>DANIMANI group s.r.o.</t>
  </si>
  <si>
    <t>Tulipánova 3, 07101 Michalovce, SK</t>
  </si>
  <si>
    <t xml:space="preserve">  56083033</t>
  </si>
  <si>
    <t>Obj č.50-2026 THS USV SAV</t>
  </si>
  <si>
    <t>4081260144</t>
  </si>
  <si>
    <t>2633268</t>
  </si>
  <si>
    <t>Datacomp s.r.o.</t>
  </si>
  <si>
    <t>Moldavská cesta II, 49/2413, 04011 Košice, SK</t>
  </si>
  <si>
    <t xml:space="preserve">  36212466</t>
  </si>
  <si>
    <t>Obj č.51-2026 THS USV SAV</t>
  </si>
  <si>
    <t>licencia ESET Home Security</t>
  </si>
  <si>
    <t>4081260145</t>
  </si>
  <si>
    <t>vodné, stočné 6/2026</t>
  </si>
  <si>
    <t>4081260146</t>
  </si>
  <si>
    <t>2260019237</t>
  </si>
  <si>
    <t>prenájom kancel.zariadenia 2.Q/2026</t>
  </si>
  <si>
    <t>4081260147</t>
  </si>
  <si>
    <t>2260020581</t>
  </si>
  <si>
    <t>4081260148</t>
  </si>
  <si>
    <t>385190138</t>
  </si>
  <si>
    <t>servis výťahov 2.Q/2026 Dúbravská</t>
  </si>
  <si>
    <t>4081260149</t>
  </si>
  <si>
    <t>1202607894</t>
  </si>
  <si>
    <t>Zmluva č. 0207082024036</t>
  </si>
  <si>
    <t>4081260150</t>
  </si>
  <si>
    <t>2610016</t>
  </si>
  <si>
    <t>Obj č.53-2026 THS USV SAV</t>
  </si>
  <si>
    <t>školenie k zákonu o finančnej kontrole</t>
  </si>
  <si>
    <t>4081260151</t>
  </si>
  <si>
    <t>1012645862</t>
  </si>
  <si>
    <t>plyn 7/2026 Klemensova</t>
  </si>
  <si>
    <t>4081260152</t>
  </si>
  <si>
    <t>1012645860</t>
  </si>
  <si>
    <t>plyn 7/2026 Panská</t>
  </si>
  <si>
    <t>4081260153</t>
  </si>
  <si>
    <t>1012645861</t>
  </si>
  <si>
    <t>4081260154</t>
  </si>
  <si>
    <t>2610018</t>
  </si>
  <si>
    <t>Obj č.56-2026 THS USV SAV</t>
  </si>
  <si>
    <t>školenie k novele zákona o FK pre Ústavy SAV</t>
  </si>
  <si>
    <t>4081260155</t>
  </si>
  <si>
    <t>260134</t>
  </si>
  <si>
    <t>služby CO 6/2026</t>
  </si>
  <si>
    <t>4081260156</t>
  </si>
  <si>
    <t>teplo 6/2026</t>
  </si>
  <si>
    <t>4081260157</t>
  </si>
  <si>
    <t>telekom.poplatky mobily 7/2026</t>
  </si>
  <si>
    <t>4081260158</t>
  </si>
  <si>
    <t>2026142</t>
  </si>
  <si>
    <t>služby OpO 6/2026</t>
  </si>
  <si>
    <t>4081260159</t>
  </si>
  <si>
    <t>20260021</t>
  </si>
  <si>
    <t>služby BOZP 6/2026</t>
  </si>
  <si>
    <t>4081260160</t>
  </si>
  <si>
    <t>8390996297</t>
  </si>
  <si>
    <t>telekom.poplatky 7/2026 pevné linky</t>
  </si>
  <si>
    <t>4081260161</t>
  </si>
  <si>
    <t>4592544801</t>
  </si>
  <si>
    <t>PHM 6/2026</t>
  </si>
  <si>
    <t>4081260162</t>
  </si>
  <si>
    <t>2260023735</t>
  </si>
  <si>
    <t>prenájom kancel.zariadenia 7/2026</t>
  </si>
  <si>
    <t>4081260163</t>
  </si>
  <si>
    <t>1510000361</t>
  </si>
  <si>
    <t>Obj č.52-2026 THS USV SAV</t>
  </si>
  <si>
    <t>stravné lístky 7/2026</t>
  </si>
  <si>
    <t>4081260164</t>
  </si>
  <si>
    <t>7161834182</t>
  </si>
  <si>
    <t>el.energia 6/2026</t>
  </si>
  <si>
    <t>4081260165</t>
  </si>
  <si>
    <t>9001879038</t>
  </si>
  <si>
    <t>Zmluva č.34/2022/PkZAK-OR</t>
  </si>
  <si>
    <t>poštové služby 6/2026</t>
  </si>
  <si>
    <t>4081260166</t>
  </si>
  <si>
    <t>201590900</t>
  </si>
  <si>
    <t>Kuzmányho 30, 911 01 Trenčín, SK</t>
  </si>
  <si>
    <t>Obj č.58-2026 THS USV SAV</t>
  </si>
  <si>
    <t>tonery do tlačiarne</t>
  </si>
  <si>
    <t>4081260167</t>
  </si>
  <si>
    <t>262009</t>
  </si>
  <si>
    <t>BUILDING SH, s.r.o.</t>
  </si>
  <si>
    <t>Karpatské námestie 10/A, 83106 Bratislava, SK</t>
  </si>
  <si>
    <t xml:space="preserve">  54761123</t>
  </si>
  <si>
    <t>Obj č.55-2026 THS USV SAV</t>
  </si>
  <si>
    <t>oprava kotla v podkroví</t>
  </si>
  <si>
    <t>4081260168</t>
  </si>
  <si>
    <t>26013</t>
  </si>
  <si>
    <t>ARKUS style, s.r.o.</t>
  </si>
  <si>
    <t xml:space="preserve">  55319084</t>
  </si>
  <si>
    <t>Obj č.54-2026 THS USV SAV</t>
  </si>
  <si>
    <t>odstránenie havar.stavu v kanalizácii a stupačke</t>
  </si>
  <si>
    <t>4081260169</t>
  </si>
  <si>
    <t>4592553673</t>
  </si>
  <si>
    <t>PHM 7/2026</t>
  </si>
  <si>
    <t>4081260170</t>
  </si>
  <si>
    <t>vodné, stočné 7/2026</t>
  </si>
  <si>
    <t>4081260171</t>
  </si>
  <si>
    <t>212026</t>
  </si>
  <si>
    <t>Obj č.57-2026 THS USV SAV</t>
  </si>
  <si>
    <t>právne služby</t>
  </si>
  <si>
    <t>4081260172</t>
  </si>
  <si>
    <t>260158</t>
  </si>
  <si>
    <t>služby CO 7/2026</t>
  </si>
  <si>
    <t>4081260173</t>
  </si>
  <si>
    <t>260074480</t>
  </si>
  <si>
    <t>Obj č.60-2026 THS USV SAV</t>
  </si>
  <si>
    <t>spotrebný tovar - repre</t>
  </si>
  <si>
    <t>4081260174</t>
  </si>
  <si>
    <t>1012654911</t>
  </si>
  <si>
    <t>plyn 8/2026 Panská</t>
  </si>
  <si>
    <t>4081260175</t>
  </si>
  <si>
    <t>1012654910</t>
  </si>
  <si>
    <t>4081260176</t>
  </si>
  <si>
    <t>1012654912</t>
  </si>
  <si>
    <t>plyn 8/2026 Klemensova</t>
  </si>
  <si>
    <t>4081260177</t>
  </si>
  <si>
    <t>2260028179</t>
  </si>
  <si>
    <t>4081260178</t>
  </si>
  <si>
    <t>1510000494</t>
  </si>
  <si>
    <t>Obj č.59-2026 THS USV SAV</t>
  </si>
  <si>
    <t>stravné lístky 8/2026</t>
  </si>
  <si>
    <t>4081260179</t>
  </si>
  <si>
    <t>2026023691</t>
  </si>
  <si>
    <t>Alma Career Slovakia s.r.o.</t>
  </si>
  <si>
    <t>Pribinova 25, 81109 Bratislava, SK</t>
  </si>
  <si>
    <t xml:space="preserve">  35800861</t>
  </si>
  <si>
    <t>Obj č.61-2026 THS USV SAV</t>
  </si>
  <si>
    <t>balík služieb na portáli profesia.sk</t>
  </si>
  <si>
    <t>4081260180</t>
  </si>
  <si>
    <t>1202608993</t>
  </si>
  <si>
    <t>4081260181</t>
  </si>
  <si>
    <t>telekom.poplatky 8/2026 mobily</t>
  </si>
  <si>
    <t>4081260182</t>
  </si>
  <si>
    <t>20260028</t>
  </si>
  <si>
    <t>služby BOZP 7/2026</t>
  </si>
  <si>
    <t>4081260183</t>
  </si>
  <si>
    <t>2026173</t>
  </si>
  <si>
    <t>Zmluva 12017</t>
  </si>
  <si>
    <t>služby OpO 7/2026</t>
  </si>
  <si>
    <t>PHM 7/2026 + umytie auta</t>
  </si>
  <si>
    <t>4081260184</t>
  </si>
  <si>
    <t>8392579909</t>
  </si>
  <si>
    <t>telekom.poplatky 8/2026 pevné linky</t>
  </si>
  <si>
    <t>4081260185</t>
  </si>
  <si>
    <t>2260030113</t>
  </si>
  <si>
    <t>prenájom kancel.zariadenia 8/2026</t>
  </si>
  <si>
    <t>4081260186</t>
  </si>
  <si>
    <t>7191505079</t>
  </si>
  <si>
    <t>el.energia 7/2026</t>
  </si>
  <si>
    <t>4081260187</t>
  </si>
  <si>
    <t>2610300052</t>
  </si>
  <si>
    <t>Veolia Energia Slovensko, a. s.</t>
  </si>
  <si>
    <t xml:space="preserve">  35702257</t>
  </si>
  <si>
    <t>Zmluva č.108/03/2026</t>
  </si>
  <si>
    <t>teplo 7/2026</t>
  </si>
  <si>
    <t>Einsteinova 21,Bratislava , SK</t>
  </si>
  <si>
    <t>4081260188</t>
  </si>
  <si>
    <t>261909</t>
  </si>
  <si>
    <t>MARGARETKA PO, s. r. o.</t>
  </si>
  <si>
    <t>Dúbravská 89, 08001 Prešov, SK</t>
  </si>
  <si>
    <t xml:space="preserve">  44987447</t>
  </si>
  <si>
    <t>Obj č.63-2026 THS USV SAV</t>
  </si>
  <si>
    <t>fotobunka na garážovú bránu</t>
  </si>
  <si>
    <t>4081260189</t>
  </si>
  <si>
    <t>2620300041</t>
  </si>
  <si>
    <t>Einsteinova 21, 85101 Bratislava, SK</t>
  </si>
  <si>
    <t>spotreba vody na TV 7/2026</t>
  </si>
  <si>
    <t>4081260190</t>
  </si>
  <si>
    <t>9001884505</t>
  </si>
  <si>
    <t>poštové služby 7/2026</t>
  </si>
  <si>
    <t>4081260191</t>
  </si>
  <si>
    <t>vodné, stočné 8/2026</t>
  </si>
  <si>
    <t>4081260192</t>
  </si>
  <si>
    <t>4592571159</t>
  </si>
  <si>
    <t>PHM 8/2026</t>
  </si>
  <si>
    <t>4081260193</t>
  </si>
  <si>
    <t>260184</t>
  </si>
  <si>
    <t>služby CO 8/2026</t>
  </si>
  <si>
    <t>4081260194</t>
  </si>
  <si>
    <t>1012658360</t>
  </si>
  <si>
    <t>Zmluva č. ZPL/060/2025</t>
  </si>
  <si>
    <t>plyn 9/2026 Klemensova</t>
  </si>
  <si>
    <t>4081260195</t>
  </si>
  <si>
    <t>1012658359</t>
  </si>
  <si>
    <t>plyn 9/2026 Panská</t>
  </si>
  <si>
    <t>4081260196</t>
  </si>
  <si>
    <t>1012658358</t>
  </si>
  <si>
    <t>4081260197</t>
  </si>
  <si>
    <t>912602628</t>
  </si>
  <si>
    <t>ARES, spol. s r.o.</t>
  </si>
  <si>
    <t>Športová 5, 83104 Bratislava, SK</t>
  </si>
  <si>
    <t xml:space="preserve">  31363822</t>
  </si>
  <si>
    <t>Obj č. 62-2026 THS USV SA</t>
  </si>
  <si>
    <t>diagnostika poruchy schodiskovej plošiny</t>
  </si>
  <si>
    <t>4081260198</t>
  </si>
  <si>
    <t>912602629</t>
  </si>
  <si>
    <t>Obj č. 68-2026 THS USV SA</t>
  </si>
  <si>
    <t>oprava schodiskovej plošiny</t>
  </si>
  <si>
    <t>4081260199</t>
  </si>
  <si>
    <t>1202609999</t>
  </si>
  <si>
    <t>4081260200</t>
  </si>
  <si>
    <t>2026195</t>
  </si>
  <si>
    <t>služby OpO 8/2026</t>
  </si>
  <si>
    <t>4081260201</t>
  </si>
  <si>
    <t>20260037</t>
  </si>
  <si>
    <t>služby BOZP 8/2026</t>
  </si>
  <si>
    <t>4081260202</t>
  </si>
  <si>
    <t>260087977</t>
  </si>
  <si>
    <t>Obj č.70-2026 THS USV SAV</t>
  </si>
  <si>
    <t>4081260203</t>
  </si>
  <si>
    <t>902026</t>
  </si>
  <si>
    <t>Denis Kandela - REVYT</t>
  </si>
  <si>
    <t>Belinského 24, 85101 Bratislava, SK</t>
  </si>
  <si>
    <t xml:space="preserve">  44334877</t>
  </si>
  <si>
    <t>Obj č.64-2026 THS USV SAV</t>
  </si>
  <si>
    <t>odborná prehliadka a skúšky plyn.zariadení</t>
  </si>
  <si>
    <t>4081260204</t>
  </si>
  <si>
    <t>912026</t>
  </si>
  <si>
    <t>Obj č.65-2026 THS USV SAV</t>
  </si>
  <si>
    <t>4081260205</t>
  </si>
  <si>
    <t>922026</t>
  </si>
  <si>
    <t>Obj č.67-2026 THS USV SAV</t>
  </si>
  <si>
    <t>servis plynových zariadení</t>
  </si>
  <si>
    <t>4081260206</t>
  </si>
  <si>
    <t>932026</t>
  </si>
  <si>
    <t>Obj č.66-2026 THS USV SAV</t>
  </si>
  <si>
    <t>4081260207</t>
  </si>
  <si>
    <t>7181641637</t>
  </si>
  <si>
    <t>el.energia 8/2026</t>
  </si>
  <si>
    <t>4081260208</t>
  </si>
  <si>
    <t>1508165567</t>
  </si>
  <si>
    <t>Obj č.71-2026 TH USV SAV</t>
  </si>
  <si>
    <t>spotrebný materiál</t>
  </si>
  <si>
    <t>4081260209</t>
  </si>
  <si>
    <t>1510000533</t>
  </si>
  <si>
    <t>Obj č.69-2026 THS USV SAV</t>
  </si>
  <si>
    <t>stravné lístky 9/2026</t>
  </si>
  <si>
    <t>4081260210</t>
  </si>
  <si>
    <t>telekom.poplatky 9/2026 mobily</t>
  </si>
  <si>
    <t>4081260211</t>
  </si>
  <si>
    <t>8394186852</t>
  </si>
  <si>
    <t>telekom.poplatky 9/2026 pevné linky</t>
  </si>
  <si>
    <t>4081260212</t>
  </si>
  <si>
    <t>4592579790</t>
  </si>
  <si>
    <t>4081260213</t>
  </si>
  <si>
    <t>2610300152</t>
  </si>
  <si>
    <t>teplo 8/2026</t>
  </si>
  <si>
    <t>4081260214</t>
  </si>
  <si>
    <t>2260036515</t>
  </si>
  <si>
    <t>prenájom kancel.zariadenia 9/2026</t>
  </si>
  <si>
    <t>4081260215</t>
  </si>
  <si>
    <t>385193940</t>
  </si>
  <si>
    <t>servis výťahov 3.Q/2026 Klemensova</t>
  </si>
  <si>
    <t>4081260216</t>
  </si>
  <si>
    <t>2620300129</t>
  </si>
  <si>
    <t>spotreba vody na TV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</si>
</sst>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hh:mm:ss"/>
    <numFmt numFmtId="165" formatCode="dd/m/yyyy"/>
  </numFmts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theme="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/>
    <xf numFmtId="2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/>
    <xf numFmtId="49" fontId="3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2" borderId="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"/>
  <sheetViews>
    <sheetView tabSelected="1" topLeftCell="A192" workbookViewId="0">
      <selection activeCell="E235" sqref="E235"/>
    </sheetView>
  </sheetViews>
  <sheetFormatPr defaultRowHeight="12.75" x14ac:dyDescent="0.2"/>
  <cols>
    <col min="1" max="1" width="12.5703125" style="3" customWidth="1"/>
    <col min="2" max="2" width="15" style="15" customWidth="1"/>
    <col min="3" max="3" width="30.28515625" style="1" bestFit="1" customWidth="1"/>
    <col min="4" max="4" width="42.85546875" style="1" customWidth="1"/>
    <col min="5" max="5" width="10.5703125" style="3" customWidth="1"/>
    <col min="6" max="6" width="6.42578125" style="3" customWidth="1"/>
    <col min="7" max="7" width="14.5703125" style="5" customWidth="1"/>
    <col min="8" max="8" width="13.85546875" style="5" customWidth="1"/>
    <col min="9" max="9" width="27.7109375" style="1" customWidth="1"/>
    <col min="10" max="10" width="40.85546875" style="1" customWidth="1"/>
    <col min="11" max="11" width="17.85546875" style="4" customWidth="1"/>
    <col min="12" max="12" width="8.140625" style="27" customWidth="1"/>
    <col min="13" max="13" width="19.85546875" style="6" customWidth="1"/>
    <col min="14" max="16384" width="9.140625" style="2"/>
  </cols>
  <sheetData>
    <row r="1" spans="1:13" s="1" customFormat="1" ht="15" x14ac:dyDescent="0.25">
      <c r="A1" s="7" t="s">
        <v>0</v>
      </c>
      <c r="B1" s="10" t="s">
        <v>1</v>
      </c>
      <c r="C1" s="8" t="s">
        <v>2</v>
      </c>
      <c r="D1" s="8" t="s">
        <v>3</v>
      </c>
      <c r="E1" s="7" t="s">
        <v>4</v>
      </c>
      <c r="F1" s="7" t="s">
        <v>5</v>
      </c>
      <c r="G1" s="9" t="s">
        <v>6</v>
      </c>
      <c r="H1" s="9" t="s">
        <v>7</v>
      </c>
      <c r="I1" s="10" t="s">
        <v>8</v>
      </c>
      <c r="J1" s="7" t="s">
        <v>9</v>
      </c>
      <c r="K1" s="11" t="s">
        <v>10</v>
      </c>
      <c r="L1" s="28" t="s">
        <v>163</v>
      </c>
      <c r="M1" s="12" t="s">
        <v>11</v>
      </c>
    </row>
    <row r="2" spans="1:13" x14ac:dyDescent="0.2">
      <c r="A2" s="16" t="s">
        <v>390</v>
      </c>
      <c r="B2" s="21" t="s">
        <v>167</v>
      </c>
      <c r="C2" s="17" t="s">
        <v>110</v>
      </c>
      <c r="D2" s="17" t="s">
        <v>111</v>
      </c>
      <c r="E2" s="16" t="s">
        <v>112</v>
      </c>
      <c r="F2" s="16" t="s">
        <v>17</v>
      </c>
      <c r="G2" s="18">
        <v>159</v>
      </c>
      <c r="H2" s="18">
        <v>159</v>
      </c>
      <c r="I2" s="17" t="s">
        <v>113</v>
      </c>
      <c r="J2" s="17" t="s">
        <v>168</v>
      </c>
      <c r="K2" s="19">
        <v>46024</v>
      </c>
      <c r="L2" s="22" t="s">
        <v>164</v>
      </c>
      <c r="M2" s="19">
        <v>46044</v>
      </c>
    </row>
    <row r="3" spans="1:13" x14ac:dyDescent="0.2">
      <c r="A3" s="16" t="s">
        <v>391</v>
      </c>
      <c r="B3" s="21" t="s">
        <v>169</v>
      </c>
      <c r="C3" s="17" t="s">
        <v>55</v>
      </c>
      <c r="D3" s="17" t="s">
        <v>56</v>
      </c>
      <c r="E3" s="16" t="s">
        <v>57</v>
      </c>
      <c r="F3" s="16" t="s">
        <v>17</v>
      </c>
      <c r="G3" s="18">
        <v>216</v>
      </c>
      <c r="H3" s="18">
        <v>216</v>
      </c>
      <c r="I3" s="17" t="s">
        <v>170</v>
      </c>
      <c r="J3" s="17" t="s">
        <v>171</v>
      </c>
      <c r="K3" s="19">
        <v>46024</v>
      </c>
      <c r="L3" s="22" t="s">
        <v>152</v>
      </c>
      <c r="M3" s="19">
        <v>46044</v>
      </c>
    </row>
    <row r="4" spans="1:13" x14ac:dyDescent="0.2">
      <c r="A4" s="16" t="s">
        <v>392</v>
      </c>
      <c r="B4" s="21" t="s">
        <v>172</v>
      </c>
      <c r="C4" s="17" t="s">
        <v>173</v>
      </c>
      <c r="D4" s="17" t="s">
        <v>174</v>
      </c>
      <c r="E4" s="16" t="s">
        <v>175</v>
      </c>
      <c r="F4" s="16" t="s">
        <v>17</v>
      </c>
      <c r="G4" s="18">
        <v>1242.8</v>
      </c>
      <c r="H4" s="18">
        <v>1438.94</v>
      </c>
      <c r="I4" s="17" t="s">
        <v>176</v>
      </c>
      <c r="J4" s="17" t="s">
        <v>177</v>
      </c>
      <c r="K4" s="19">
        <v>46031</v>
      </c>
      <c r="L4" s="22" t="s">
        <v>164</v>
      </c>
      <c r="M4" s="19">
        <v>46044</v>
      </c>
    </row>
    <row r="5" spans="1:13" x14ac:dyDescent="0.2">
      <c r="A5" s="16" t="s">
        <v>393</v>
      </c>
      <c r="B5" s="21" t="s">
        <v>178</v>
      </c>
      <c r="C5" s="17" t="s">
        <v>179</v>
      </c>
      <c r="D5" s="17" t="s">
        <v>180</v>
      </c>
      <c r="E5" s="16" t="s">
        <v>181</v>
      </c>
      <c r="F5" s="16" t="s">
        <v>17</v>
      </c>
      <c r="G5" s="18">
        <v>48.02</v>
      </c>
      <c r="H5" s="18">
        <v>48.02</v>
      </c>
      <c r="I5" s="17" t="s">
        <v>182</v>
      </c>
      <c r="J5" s="17" t="s">
        <v>183</v>
      </c>
      <c r="K5" s="19">
        <v>46030</v>
      </c>
      <c r="L5" s="22" t="s">
        <v>164</v>
      </c>
      <c r="M5" s="19">
        <v>46044</v>
      </c>
    </row>
    <row r="6" spans="1:13" x14ac:dyDescent="0.2">
      <c r="A6" s="16" t="s">
        <v>394</v>
      </c>
      <c r="B6" s="21" t="s">
        <v>184</v>
      </c>
      <c r="C6" s="17" t="s">
        <v>140</v>
      </c>
      <c r="D6" s="17" t="s">
        <v>141</v>
      </c>
      <c r="E6" s="16" t="s">
        <v>142</v>
      </c>
      <c r="F6" s="16" t="s">
        <v>17</v>
      </c>
      <c r="G6" s="18">
        <v>352.27</v>
      </c>
      <c r="H6" s="18">
        <v>430.5</v>
      </c>
      <c r="I6" s="17" t="s">
        <v>143</v>
      </c>
      <c r="J6" s="17" t="s">
        <v>185</v>
      </c>
      <c r="K6" s="19">
        <v>46034</v>
      </c>
      <c r="L6" s="22" t="s">
        <v>164</v>
      </c>
      <c r="M6" s="19">
        <v>46044</v>
      </c>
    </row>
    <row r="7" spans="1:13" x14ac:dyDescent="0.2">
      <c r="A7" s="16" t="s">
        <v>395</v>
      </c>
      <c r="B7" s="21" t="s">
        <v>186</v>
      </c>
      <c r="C7" s="17" t="s">
        <v>147</v>
      </c>
      <c r="D7" s="17" t="s">
        <v>148</v>
      </c>
      <c r="E7" s="16" t="s">
        <v>149</v>
      </c>
      <c r="F7" s="16" t="s">
        <v>17</v>
      </c>
      <c r="G7" s="18">
        <v>303.76</v>
      </c>
      <c r="H7" s="18">
        <v>369</v>
      </c>
      <c r="I7" s="17" t="s">
        <v>150</v>
      </c>
      <c r="J7" s="17" t="s">
        <v>187</v>
      </c>
      <c r="K7" s="19">
        <v>46034</v>
      </c>
      <c r="L7" s="22" t="s">
        <v>164</v>
      </c>
      <c r="M7" s="19">
        <v>46044</v>
      </c>
    </row>
    <row r="8" spans="1:13" x14ac:dyDescent="0.2">
      <c r="A8" s="16" t="s">
        <v>396</v>
      </c>
      <c r="B8" s="21" t="s">
        <v>188</v>
      </c>
      <c r="C8" s="17" t="s">
        <v>14</v>
      </c>
      <c r="D8" s="17" t="s">
        <v>15</v>
      </c>
      <c r="E8" s="16" t="s">
        <v>16</v>
      </c>
      <c r="F8" s="16" t="s">
        <v>17</v>
      </c>
      <c r="G8" s="18">
        <v>14.48</v>
      </c>
      <c r="H8" s="18">
        <v>14.48</v>
      </c>
      <c r="I8" s="17" t="s">
        <v>18</v>
      </c>
      <c r="J8" s="17" t="s">
        <v>189</v>
      </c>
      <c r="K8" s="19">
        <v>46036</v>
      </c>
      <c r="L8" s="22" t="s">
        <v>164</v>
      </c>
      <c r="M8" s="19">
        <v>46044</v>
      </c>
    </row>
    <row r="9" spans="1:13" x14ac:dyDescent="0.2">
      <c r="A9" s="16" t="s">
        <v>397</v>
      </c>
      <c r="B9" s="21" t="s">
        <v>190</v>
      </c>
      <c r="C9" s="17" t="s">
        <v>14</v>
      </c>
      <c r="D9" s="17" t="s">
        <v>15</v>
      </c>
      <c r="E9" s="16" t="s">
        <v>16</v>
      </c>
      <c r="F9" s="16" t="s">
        <v>17</v>
      </c>
      <c r="G9" s="18">
        <v>379.51</v>
      </c>
      <c r="H9" s="18">
        <v>379.51</v>
      </c>
      <c r="I9" s="17" t="s">
        <v>24</v>
      </c>
      <c r="J9" s="17" t="s">
        <v>191</v>
      </c>
      <c r="K9" s="19">
        <v>46036</v>
      </c>
      <c r="L9" s="22" t="s">
        <v>164</v>
      </c>
      <c r="M9" s="19">
        <v>46044</v>
      </c>
    </row>
    <row r="10" spans="1:13" x14ac:dyDescent="0.2">
      <c r="A10" s="16" t="s">
        <v>398</v>
      </c>
      <c r="B10" s="21" t="s">
        <v>192</v>
      </c>
      <c r="C10" s="17" t="s">
        <v>14</v>
      </c>
      <c r="D10" s="17" t="s">
        <v>15</v>
      </c>
      <c r="E10" s="16" t="s">
        <v>16</v>
      </c>
      <c r="F10" s="16" t="s">
        <v>17</v>
      </c>
      <c r="G10" s="18">
        <v>-111.54</v>
      </c>
      <c r="H10" s="18">
        <v>-111.54</v>
      </c>
      <c r="I10" s="17" t="s">
        <v>24</v>
      </c>
      <c r="J10" s="17" t="s">
        <v>193</v>
      </c>
      <c r="K10" s="19">
        <v>46036</v>
      </c>
      <c r="L10" s="22" t="s">
        <v>164</v>
      </c>
      <c r="M10" s="19">
        <v>46044</v>
      </c>
    </row>
    <row r="11" spans="1:13" x14ac:dyDescent="0.2">
      <c r="A11" s="16" t="s">
        <v>399</v>
      </c>
      <c r="B11" s="21" t="s">
        <v>194</v>
      </c>
      <c r="C11" s="17" t="s">
        <v>195</v>
      </c>
      <c r="D11" s="17" t="s">
        <v>196</v>
      </c>
      <c r="E11" s="16" t="s">
        <v>197</v>
      </c>
      <c r="F11" s="16" t="s">
        <v>17</v>
      </c>
      <c r="G11" s="18">
        <v>8479.18</v>
      </c>
      <c r="H11" s="18">
        <v>8479.18</v>
      </c>
      <c r="I11" s="17" t="s">
        <v>198</v>
      </c>
      <c r="J11" s="17" t="s">
        <v>199</v>
      </c>
      <c r="K11" s="19">
        <v>46036</v>
      </c>
      <c r="L11" s="22" t="s">
        <v>164</v>
      </c>
      <c r="M11" s="19">
        <v>46044</v>
      </c>
    </row>
    <row r="12" spans="1:13" x14ac:dyDescent="0.2">
      <c r="A12" s="16" t="s">
        <v>400</v>
      </c>
      <c r="B12" s="21" t="s">
        <v>200</v>
      </c>
      <c r="C12" s="17" t="s">
        <v>201</v>
      </c>
      <c r="D12" s="17" t="s">
        <v>202</v>
      </c>
      <c r="E12" s="16" t="s">
        <v>203</v>
      </c>
      <c r="F12" s="16" t="s">
        <v>17</v>
      </c>
      <c r="G12" s="18">
        <v>841</v>
      </c>
      <c r="H12" s="18">
        <v>841</v>
      </c>
      <c r="I12" s="17" t="s">
        <v>204</v>
      </c>
      <c r="J12" s="17" t="s">
        <v>205</v>
      </c>
      <c r="K12" s="19">
        <v>46036</v>
      </c>
      <c r="L12" s="22" t="s">
        <v>164</v>
      </c>
      <c r="M12" s="19">
        <v>46044</v>
      </c>
    </row>
    <row r="13" spans="1:13" x14ac:dyDescent="0.2">
      <c r="A13" s="16" t="s">
        <v>401</v>
      </c>
      <c r="B13" s="21" t="s">
        <v>206</v>
      </c>
      <c r="C13" s="17" t="s">
        <v>207</v>
      </c>
      <c r="D13" s="17" t="s">
        <v>208</v>
      </c>
      <c r="E13" s="16" t="s">
        <v>209</v>
      </c>
      <c r="F13" s="16" t="s">
        <v>17</v>
      </c>
      <c r="G13" s="18">
        <v>242.01</v>
      </c>
      <c r="H13" s="18">
        <v>242.01</v>
      </c>
      <c r="I13" s="17" t="s">
        <v>210</v>
      </c>
      <c r="J13" s="17" t="s">
        <v>211</v>
      </c>
      <c r="K13" s="19">
        <v>46036</v>
      </c>
      <c r="L13" s="22" t="s">
        <v>164</v>
      </c>
      <c r="M13" s="19">
        <v>46044</v>
      </c>
    </row>
    <row r="14" spans="1:13" x14ac:dyDescent="0.2">
      <c r="A14" s="16" t="s">
        <v>12</v>
      </c>
      <c r="B14" s="21" t="s">
        <v>13</v>
      </c>
      <c r="C14" s="17" t="s">
        <v>14</v>
      </c>
      <c r="D14" s="17" t="s">
        <v>15</v>
      </c>
      <c r="E14" s="16" t="s">
        <v>16</v>
      </c>
      <c r="F14" s="16" t="s">
        <v>17</v>
      </c>
      <c r="G14" s="18">
        <v>145.35</v>
      </c>
      <c r="H14" s="18">
        <v>145.35</v>
      </c>
      <c r="I14" s="17" t="s">
        <v>18</v>
      </c>
      <c r="J14" s="17" t="s">
        <v>19</v>
      </c>
      <c r="K14" s="19">
        <v>46024</v>
      </c>
      <c r="L14" s="16" t="s">
        <v>164</v>
      </c>
      <c r="M14" s="13">
        <f>K14+20</f>
        <v>46044</v>
      </c>
    </row>
    <row r="15" spans="1:13" x14ac:dyDescent="0.2">
      <c r="A15" s="16" t="s">
        <v>20</v>
      </c>
      <c r="B15" s="21" t="s">
        <v>21</v>
      </c>
      <c r="C15" s="17" t="s">
        <v>14</v>
      </c>
      <c r="D15" s="17" t="s">
        <v>15</v>
      </c>
      <c r="E15" s="16" t="s">
        <v>16</v>
      </c>
      <c r="F15" s="16" t="s">
        <v>17</v>
      </c>
      <c r="G15" s="18">
        <v>994.2</v>
      </c>
      <c r="H15" s="18">
        <v>994.2</v>
      </c>
      <c r="I15" s="17" t="s">
        <v>18</v>
      </c>
      <c r="J15" s="17" t="s">
        <v>19</v>
      </c>
      <c r="K15" s="19">
        <v>46024</v>
      </c>
      <c r="L15" s="16" t="s">
        <v>164</v>
      </c>
      <c r="M15" s="13">
        <f>K15+20</f>
        <v>46044</v>
      </c>
    </row>
    <row r="16" spans="1:13" x14ac:dyDescent="0.2">
      <c r="A16" s="16" t="s">
        <v>22</v>
      </c>
      <c r="B16" s="21" t="s">
        <v>23</v>
      </c>
      <c r="C16" s="17" t="s">
        <v>14</v>
      </c>
      <c r="D16" s="17" t="s">
        <v>15</v>
      </c>
      <c r="E16" s="16" t="s">
        <v>16</v>
      </c>
      <c r="F16" s="16" t="s">
        <v>17</v>
      </c>
      <c r="G16" s="18">
        <v>253.06</v>
      </c>
      <c r="H16" s="18">
        <v>253.06</v>
      </c>
      <c r="I16" s="17" t="s">
        <v>24</v>
      </c>
      <c r="J16" s="17" t="s">
        <v>25</v>
      </c>
      <c r="K16" s="19">
        <v>46024</v>
      </c>
      <c r="L16" s="16" t="s">
        <v>164</v>
      </c>
      <c r="M16" s="13">
        <f t="shared" ref="M16:M26" si="0">K16+20</f>
        <v>46044</v>
      </c>
    </row>
    <row r="17" spans="1:13" x14ac:dyDescent="0.2">
      <c r="A17" s="16" t="s">
        <v>26</v>
      </c>
      <c r="B17" s="21" t="s">
        <v>27</v>
      </c>
      <c r="C17" s="17" t="s">
        <v>28</v>
      </c>
      <c r="D17" s="17" t="s">
        <v>29</v>
      </c>
      <c r="E17" s="16" t="s">
        <v>30</v>
      </c>
      <c r="F17" s="16" t="s">
        <v>17</v>
      </c>
      <c r="G17" s="18">
        <v>61.39</v>
      </c>
      <c r="H17" s="18">
        <v>61.39</v>
      </c>
      <c r="I17" s="17" t="s">
        <v>166</v>
      </c>
      <c r="J17" s="17" t="s">
        <v>31</v>
      </c>
      <c r="K17" s="19">
        <v>46034</v>
      </c>
      <c r="L17" s="16" t="s">
        <v>164</v>
      </c>
      <c r="M17" s="13">
        <f t="shared" si="0"/>
        <v>46054</v>
      </c>
    </row>
    <row r="18" spans="1:13" x14ac:dyDescent="0.2">
      <c r="A18" s="16" t="s">
        <v>32</v>
      </c>
      <c r="B18" s="21" t="s">
        <v>33</v>
      </c>
      <c r="C18" s="17" t="s">
        <v>34</v>
      </c>
      <c r="D18" s="17" t="s">
        <v>35</v>
      </c>
      <c r="E18" s="16" t="s">
        <v>36</v>
      </c>
      <c r="F18" s="16" t="s">
        <v>17</v>
      </c>
      <c r="G18" s="18">
        <v>453.7</v>
      </c>
      <c r="H18" s="18">
        <v>453.7</v>
      </c>
      <c r="I18" s="17" t="s">
        <v>37</v>
      </c>
      <c r="J18" s="17" t="s">
        <v>38</v>
      </c>
      <c r="K18" s="19">
        <v>46036</v>
      </c>
      <c r="L18" s="22" t="s">
        <v>165</v>
      </c>
      <c r="M18" s="13">
        <f t="shared" si="0"/>
        <v>46056</v>
      </c>
    </row>
    <row r="19" spans="1:13" x14ac:dyDescent="0.2">
      <c r="A19" s="16" t="s">
        <v>39</v>
      </c>
      <c r="B19" s="21" t="s">
        <v>40</v>
      </c>
      <c r="C19" s="17" t="s">
        <v>41</v>
      </c>
      <c r="D19" s="17" t="s">
        <v>42</v>
      </c>
      <c r="E19" s="16" t="s">
        <v>43</v>
      </c>
      <c r="F19" s="16" t="s">
        <v>17</v>
      </c>
      <c r="G19" s="18">
        <v>1063.81</v>
      </c>
      <c r="H19" s="18">
        <v>1291.01</v>
      </c>
      <c r="I19" s="17" t="s">
        <v>44</v>
      </c>
      <c r="J19" s="17" t="s">
        <v>45</v>
      </c>
      <c r="K19" s="19">
        <v>46037</v>
      </c>
      <c r="L19" s="16" t="s">
        <v>164</v>
      </c>
      <c r="M19" s="13">
        <f t="shared" si="0"/>
        <v>46057</v>
      </c>
    </row>
    <row r="20" spans="1:13" x14ac:dyDescent="0.2">
      <c r="A20" s="16" t="s">
        <v>46</v>
      </c>
      <c r="B20" s="21" t="s">
        <v>47</v>
      </c>
      <c r="C20" s="17" t="s">
        <v>48</v>
      </c>
      <c r="D20" s="17" t="s">
        <v>49</v>
      </c>
      <c r="E20" s="16" t="s">
        <v>50</v>
      </c>
      <c r="F20" s="16" t="s">
        <v>17</v>
      </c>
      <c r="G20" s="18">
        <v>228.79</v>
      </c>
      <c r="H20" s="18">
        <v>275.42</v>
      </c>
      <c r="I20" s="17" t="s">
        <v>51</v>
      </c>
      <c r="J20" s="17" t="s">
        <v>52</v>
      </c>
      <c r="K20" s="19">
        <v>46041</v>
      </c>
      <c r="L20" s="16" t="s">
        <v>164</v>
      </c>
      <c r="M20" s="13">
        <f t="shared" si="0"/>
        <v>46061</v>
      </c>
    </row>
    <row r="21" spans="1:13" x14ac:dyDescent="0.2">
      <c r="A21" s="16" t="s">
        <v>53</v>
      </c>
      <c r="B21" s="21" t="s">
        <v>54</v>
      </c>
      <c r="C21" s="17" t="s">
        <v>55</v>
      </c>
      <c r="D21" s="17" t="s">
        <v>56</v>
      </c>
      <c r="E21" s="16" t="s">
        <v>57</v>
      </c>
      <c r="F21" s="16" t="s">
        <v>17</v>
      </c>
      <c r="G21" s="18">
        <v>102</v>
      </c>
      <c r="H21" s="18">
        <v>102</v>
      </c>
      <c r="I21" s="17" t="s">
        <v>58</v>
      </c>
      <c r="J21" s="17" t="s">
        <v>59</v>
      </c>
      <c r="K21" s="19">
        <v>46050</v>
      </c>
      <c r="L21" s="16" t="s">
        <v>152</v>
      </c>
      <c r="M21" s="13">
        <f t="shared" si="0"/>
        <v>46070</v>
      </c>
    </row>
    <row r="22" spans="1:13" x14ac:dyDescent="0.2">
      <c r="A22" s="16" t="s">
        <v>60</v>
      </c>
      <c r="B22" s="21" t="s">
        <v>61</v>
      </c>
      <c r="C22" s="17" t="s">
        <v>62</v>
      </c>
      <c r="D22" s="17" t="s">
        <v>63</v>
      </c>
      <c r="E22" s="16" t="s">
        <v>64</v>
      </c>
      <c r="F22" s="16" t="s">
        <v>17</v>
      </c>
      <c r="G22" s="18">
        <v>78.75</v>
      </c>
      <c r="H22" s="18">
        <v>96.86</v>
      </c>
      <c r="I22" s="17" t="s">
        <v>65</v>
      </c>
      <c r="J22" s="17" t="s">
        <v>66</v>
      </c>
      <c r="K22" s="19">
        <v>46048</v>
      </c>
      <c r="L22" s="16" t="s">
        <v>164</v>
      </c>
      <c r="M22" s="13">
        <f t="shared" si="0"/>
        <v>46068</v>
      </c>
    </row>
    <row r="23" spans="1:13" x14ac:dyDescent="0.2">
      <c r="A23" s="16" t="s">
        <v>67</v>
      </c>
      <c r="B23" s="21" t="s">
        <v>68</v>
      </c>
      <c r="C23" s="17" t="s">
        <v>69</v>
      </c>
      <c r="D23" s="17" t="s">
        <v>70</v>
      </c>
      <c r="E23" s="16" t="s">
        <v>71</v>
      </c>
      <c r="F23" s="16" t="s">
        <v>17</v>
      </c>
      <c r="G23" s="18">
        <v>60.1</v>
      </c>
      <c r="H23" s="18">
        <v>60.1</v>
      </c>
      <c r="I23" s="17" t="s">
        <v>72</v>
      </c>
      <c r="J23" s="17" t="s">
        <v>73</v>
      </c>
      <c r="K23" s="19">
        <v>46048</v>
      </c>
      <c r="L23" s="16" t="s">
        <v>164</v>
      </c>
      <c r="M23" s="13">
        <f t="shared" si="0"/>
        <v>46068</v>
      </c>
    </row>
    <row r="24" spans="1:13" x14ac:dyDescent="0.2">
      <c r="A24" s="16" t="s">
        <v>74</v>
      </c>
      <c r="B24" s="21" t="s">
        <v>75</v>
      </c>
      <c r="C24" s="17" t="s">
        <v>76</v>
      </c>
      <c r="D24" s="17" t="s">
        <v>77</v>
      </c>
      <c r="E24" s="16" t="s">
        <v>78</v>
      </c>
      <c r="F24" s="16" t="s">
        <v>17</v>
      </c>
      <c r="G24" s="18">
        <v>1179.32</v>
      </c>
      <c r="H24" s="18">
        <v>1179.32</v>
      </c>
      <c r="I24" s="17" t="s">
        <v>79</v>
      </c>
      <c r="J24" s="17" t="s">
        <v>80</v>
      </c>
      <c r="K24" s="19">
        <v>46050</v>
      </c>
      <c r="L24" s="16" t="s">
        <v>164</v>
      </c>
      <c r="M24" s="13">
        <f t="shared" si="0"/>
        <v>46070</v>
      </c>
    </row>
    <row r="25" spans="1:13" x14ac:dyDescent="0.2">
      <c r="A25" s="16" t="s">
        <v>159</v>
      </c>
      <c r="B25" s="21" t="s">
        <v>153</v>
      </c>
      <c r="C25" s="17" t="s">
        <v>154</v>
      </c>
      <c r="D25" s="17" t="s">
        <v>157</v>
      </c>
      <c r="E25" s="16" t="s">
        <v>158</v>
      </c>
      <c r="F25" s="16" t="s">
        <v>17</v>
      </c>
      <c r="G25" s="18">
        <v>321.85000000000002</v>
      </c>
      <c r="H25" s="18">
        <v>321.85000000000002</v>
      </c>
      <c r="I25" s="17" t="s">
        <v>155</v>
      </c>
      <c r="J25" s="17" t="s">
        <v>156</v>
      </c>
      <c r="K25" s="19">
        <v>46056</v>
      </c>
      <c r="L25" s="16" t="s">
        <v>164</v>
      </c>
      <c r="M25" s="13">
        <v>46070</v>
      </c>
    </row>
    <row r="26" spans="1:13" x14ac:dyDescent="0.2">
      <c r="A26" s="16" t="s">
        <v>81</v>
      </c>
      <c r="B26" s="21" t="s">
        <v>82</v>
      </c>
      <c r="C26" s="17" t="s">
        <v>83</v>
      </c>
      <c r="D26" s="17" t="s">
        <v>84</v>
      </c>
      <c r="E26" s="16" t="s">
        <v>85</v>
      </c>
      <c r="F26" s="16" t="s">
        <v>17</v>
      </c>
      <c r="G26" s="18">
        <v>40.14</v>
      </c>
      <c r="H26" s="18">
        <v>49.37</v>
      </c>
      <c r="I26" s="17" t="s">
        <v>86</v>
      </c>
      <c r="J26" s="17" t="s">
        <v>87</v>
      </c>
      <c r="K26" s="19">
        <v>46042</v>
      </c>
      <c r="L26" s="16" t="s">
        <v>164</v>
      </c>
      <c r="M26" s="13">
        <f t="shared" si="0"/>
        <v>46062</v>
      </c>
    </row>
    <row r="27" spans="1:13" x14ac:dyDescent="0.2">
      <c r="A27" s="16" t="s">
        <v>88</v>
      </c>
      <c r="B27" s="21" t="s">
        <v>89</v>
      </c>
      <c r="C27" s="17" t="s">
        <v>90</v>
      </c>
      <c r="D27" s="17" t="s">
        <v>91</v>
      </c>
      <c r="E27" s="16" t="s">
        <v>92</v>
      </c>
      <c r="F27" s="16" t="s">
        <v>17</v>
      </c>
      <c r="G27" s="18">
        <v>85.99</v>
      </c>
      <c r="H27" s="18">
        <v>85.99</v>
      </c>
      <c r="I27" s="17" t="s">
        <v>93</v>
      </c>
      <c r="J27" s="17" t="s">
        <v>94</v>
      </c>
      <c r="K27" s="19">
        <v>46055</v>
      </c>
      <c r="L27" s="16" t="s">
        <v>164</v>
      </c>
      <c r="M27" s="13">
        <v>46070</v>
      </c>
    </row>
    <row r="28" spans="1:13" x14ac:dyDescent="0.2">
      <c r="A28" s="16" t="s">
        <v>95</v>
      </c>
      <c r="B28" s="21" t="s">
        <v>96</v>
      </c>
      <c r="C28" s="17" t="s">
        <v>97</v>
      </c>
      <c r="D28" s="17" t="s">
        <v>98</v>
      </c>
      <c r="E28" s="16" t="s">
        <v>99</v>
      </c>
      <c r="F28" s="16" t="s">
        <v>17</v>
      </c>
      <c r="G28" s="18">
        <v>2600</v>
      </c>
      <c r="H28" s="18">
        <v>2600</v>
      </c>
      <c r="I28" s="17" t="s">
        <v>100</v>
      </c>
      <c r="J28" s="17" t="s">
        <v>101</v>
      </c>
      <c r="K28" s="19">
        <v>46057</v>
      </c>
      <c r="L28" s="16" t="s">
        <v>152</v>
      </c>
      <c r="M28" s="13">
        <v>46070</v>
      </c>
    </row>
    <row r="29" spans="1:13" x14ac:dyDescent="0.2">
      <c r="A29" s="16" t="s">
        <v>102</v>
      </c>
      <c r="B29" s="21" t="s">
        <v>103</v>
      </c>
      <c r="C29" s="17" t="s">
        <v>104</v>
      </c>
      <c r="D29" s="17" t="s">
        <v>105</v>
      </c>
      <c r="E29" s="16" t="s">
        <v>106</v>
      </c>
      <c r="F29" s="16" t="s">
        <v>17</v>
      </c>
      <c r="G29" s="18">
        <v>9.84</v>
      </c>
      <c r="H29" s="18">
        <v>9.84</v>
      </c>
      <c r="I29" s="17" t="s">
        <v>107</v>
      </c>
      <c r="J29" s="17" t="s">
        <v>31</v>
      </c>
      <c r="K29" s="19">
        <v>46055</v>
      </c>
      <c r="L29" s="16" t="s">
        <v>164</v>
      </c>
      <c r="M29" s="13">
        <v>46070</v>
      </c>
    </row>
    <row r="30" spans="1:13" x14ac:dyDescent="0.2">
      <c r="A30" s="16" t="s">
        <v>108</v>
      </c>
      <c r="B30" s="21" t="s">
        <v>109</v>
      </c>
      <c r="C30" s="17" t="s">
        <v>110</v>
      </c>
      <c r="D30" s="17" t="s">
        <v>111</v>
      </c>
      <c r="E30" s="16" t="s">
        <v>112</v>
      </c>
      <c r="F30" s="16" t="s">
        <v>17</v>
      </c>
      <c r="G30" s="18">
        <v>159</v>
      </c>
      <c r="H30" s="18">
        <v>159</v>
      </c>
      <c r="I30" s="17" t="s">
        <v>113</v>
      </c>
      <c r="J30" s="17" t="s">
        <v>114</v>
      </c>
      <c r="K30" s="19">
        <v>46056</v>
      </c>
      <c r="L30" s="22" t="s">
        <v>165</v>
      </c>
      <c r="M30" s="13">
        <v>46070</v>
      </c>
    </row>
    <row r="31" spans="1:13" x14ac:dyDescent="0.2">
      <c r="A31" s="16" t="s">
        <v>115</v>
      </c>
      <c r="B31" s="21" t="s">
        <v>116</v>
      </c>
      <c r="C31" s="17" t="s">
        <v>14</v>
      </c>
      <c r="D31" s="17" t="s">
        <v>15</v>
      </c>
      <c r="E31" s="16" t="s">
        <v>16</v>
      </c>
      <c r="F31" s="16" t="s">
        <v>17</v>
      </c>
      <c r="G31" s="18">
        <v>145.35</v>
      </c>
      <c r="H31" s="18">
        <v>145.35</v>
      </c>
      <c r="I31" s="17" t="s">
        <v>24</v>
      </c>
      <c r="J31" s="17" t="s">
        <v>117</v>
      </c>
      <c r="K31" s="19">
        <v>46056</v>
      </c>
      <c r="L31" s="16" t="s">
        <v>164</v>
      </c>
      <c r="M31" s="13">
        <v>46070</v>
      </c>
    </row>
    <row r="32" spans="1:13" x14ac:dyDescent="0.2">
      <c r="A32" s="16" t="s">
        <v>118</v>
      </c>
      <c r="B32" s="21" t="s">
        <v>119</v>
      </c>
      <c r="C32" s="17" t="s">
        <v>14</v>
      </c>
      <c r="D32" s="17" t="s">
        <v>15</v>
      </c>
      <c r="E32" s="16" t="s">
        <v>16</v>
      </c>
      <c r="F32" s="16" t="s">
        <v>17</v>
      </c>
      <c r="G32" s="18">
        <v>994.2</v>
      </c>
      <c r="H32" s="18">
        <v>994.2</v>
      </c>
      <c r="I32" s="17" t="s">
        <v>24</v>
      </c>
      <c r="J32" s="17" t="s">
        <v>117</v>
      </c>
      <c r="K32" s="19">
        <v>46056</v>
      </c>
      <c r="L32" s="16" t="s">
        <v>164</v>
      </c>
      <c r="M32" s="13">
        <v>46070</v>
      </c>
    </row>
    <row r="33" spans="1:13" x14ac:dyDescent="0.2">
      <c r="A33" s="16" t="s">
        <v>160</v>
      </c>
      <c r="B33" s="21" t="s">
        <v>161</v>
      </c>
      <c r="C33" s="17" t="s">
        <v>14</v>
      </c>
      <c r="D33" s="17" t="s">
        <v>15</v>
      </c>
      <c r="E33" s="16" t="s">
        <v>16</v>
      </c>
      <c r="F33" s="16" t="s">
        <v>17</v>
      </c>
      <c r="G33" s="18">
        <v>253.06</v>
      </c>
      <c r="H33" s="18">
        <v>253.06</v>
      </c>
      <c r="I33" s="17" t="s">
        <v>24</v>
      </c>
      <c r="J33" s="17" t="s">
        <v>162</v>
      </c>
      <c r="K33" s="19">
        <v>46056</v>
      </c>
      <c r="L33" s="16" t="s">
        <v>164</v>
      </c>
      <c r="M33" s="13">
        <v>46070</v>
      </c>
    </row>
    <row r="34" spans="1:13" x14ac:dyDescent="0.2">
      <c r="A34" s="16" t="s">
        <v>120</v>
      </c>
      <c r="B34" s="21" t="s">
        <v>121</v>
      </c>
      <c r="C34" s="17" t="s">
        <v>122</v>
      </c>
      <c r="D34" s="17" t="s">
        <v>123</v>
      </c>
      <c r="E34" s="16" t="s">
        <v>124</v>
      </c>
      <c r="F34" s="16" t="s">
        <v>17</v>
      </c>
      <c r="G34" s="18">
        <v>2400</v>
      </c>
      <c r="H34" s="18">
        <v>2400</v>
      </c>
      <c r="I34" s="17" t="s">
        <v>125</v>
      </c>
      <c r="J34" s="17" t="s">
        <v>126</v>
      </c>
      <c r="K34" s="19">
        <v>46056</v>
      </c>
      <c r="L34" s="22" t="s">
        <v>165</v>
      </c>
      <c r="M34" s="13">
        <v>46070</v>
      </c>
    </row>
    <row r="35" spans="1:13" x14ac:dyDescent="0.2">
      <c r="A35" s="16" t="s">
        <v>127</v>
      </c>
      <c r="B35" s="21" t="s">
        <v>128</v>
      </c>
      <c r="C35" s="17" t="s">
        <v>129</v>
      </c>
      <c r="D35" s="17" t="s">
        <v>130</v>
      </c>
      <c r="E35" s="16" t="s">
        <v>131</v>
      </c>
      <c r="F35" s="16" t="s">
        <v>17</v>
      </c>
      <c r="G35" s="18">
        <v>23.65</v>
      </c>
      <c r="H35" s="18">
        <v>23.65</v>
      </c>
      <c r="I35" s="17" t="s">
        <v>132</v>
      </c>
      <c r="J35" s="17" t="s">
        <v>133</v>
      </c>
      <c r="K35" s="19">
        <v>46050</v>
      </c>
      <c r="L35" s="16" t="s">
        <v>152</v>
      </c>
      <c r="M35" s="13">
        <v>46070</v>
      </c>
    </row>
    <row r="36" spans="1:13" x14ac:dyDescent="0.2">
      <c r="A36" s="16" t="s">
        <v>134</v>
      </c>
      <c r="B36" s="21" t="s">
        <v>135</v>
      </c>
      <c r="C36" s="17" t="s">
        <v>34</v>
      </c>
      <c r="D36" s="17" t="s">
        <v>35</v>
      </c>
      <c r="E36" s="16" t="s">
        <v>36</v>
      </c>
      <c r="F36" s="16" t="s">
        <v>17</v>
      </c>
      <c r="G36" s="18">
        <v>460.68</v>
      </c>
      <c r="H36" s="18">
        <v>460.68</v>
      </c>
      <c r="I36" s="17" t="s">
        <v>136</v>
      </c>
      <c r="J36" s="17" t="s">
        <v>137</v>
      </c>
      <c r="K36" s="19">
        <v>46058</v>
      </c>
      <c r="L36" s="22" t="s">
        <v>165</v>
      </c>
      <c r="M36" s="13">
        <v>46070</v>
      </c>
    </row>
    <row r="37" spans="1:13" x14ac:dyDescent="0.2">
      <c r="A37" s="16" t="s">
        <v>138</v>
      </c>
      <c r="B37" s="21" t="s">
        <v>139</v>
      </c>
      <c r="C37" s="17" t="s">
        <v>140</v>
      </c>
      <c r="D37" s="17" t="s">
        <v>141</v>
      </c>
      <c r="E37" s="16" t="s">
        <v>142</v>
      </c>
      <c r="F37" s="16" t="s">
        <v>17</v>
      </c>
      <c r="G37" s="18">
        <v>352.27</v>
      </c>
      <c r="H37" s="18">
        <v>430.5</v>
      </c>
      <c r="I37" s="17" t="s">
        <v>143</v>
      </c>
      <c r="J37" s="17" t="s">
        <v>144</v>
      </c>
      <c r="K37" s="19">
        <v>46058</v>
      </c>
      <c r="L37" s="16" t="s">
        <v>164</v>
      </c>
      <c r="M37" s="13">
        <v>46070</v>
      </c>
    </row>
    <row r="38" spans="1:13" x14ac:dyDescent="0.2">
      <c r="A38" s="16" t="s">
        <v>145</v>
      </c>
      <c r="B38" s="21" t="s">
        <v>146</v>
      </c>
      <c r="C38" s="17" t="s">
        <v>147</v>
      </c>
      <c r="D38" s="17" t="s">
        <v>148</v>
      </c>
      <c r="E38" s="16" t="s">
        <v>149</v>
      </c>
      <c r="F38" s="16" t="s">
        <v>17</v>
      </c>
      <c r="G38" s="18">
        <v>304.43</v>
      </c>
      <c r="H38" s="18">
        <v>369</v>
      </c>
      <c r="I38" s="17" t="s">
        <v>150</v>
      </c>
      <c r="J38" s="17" t="s">
        <v>151</v>
      </c>
      <c r="K38" s="19">
        <v>46058</v>
      </c>
      <c r="L38" s="16" t="s">
        <v>164</v>
      </c>
      <c r="M38" s="13">
        <v>46070</v>
      </c>
    </row>
    <row r="39" spans="1:13" x14ac:dyDescent="0.2">
      <c r="A39" s="16" t="s">
        <v>212</v>
      </c>
      <c r="B39" s="21" t="s">
        <v>194</v>
      </c>
      <c r="C39" s="17" t="s">
        <v>195</v>
      </c>
      <c r="D39" s="17" t="s">
        <v>196</v>
      </c>
      <c r="E39" s="16" t="s">
        <v>197</v>
      </c>
      <c r="F39" s="16" t="s">
        <v>17</v>
      </c>
      <c r="G39" s="18">
        <v>9369.06</v>
      </c>
      <c r="H39" s="18">
        <v>9369.06</v>
      </c>
      <c r="I39" s="17" t="s">
        <v>213</v>
      </c>
      <c r="J39" s="17" t="s">
        <v>214</v>
      </c>
      <c r="K39" s="19">
        <v>46062</v>
      </c>
      <c r="L39" s="16" t="s">
        <v>164</v>
      </c>
      <c r="M39" s="13">
        <f>K39+12</f>
        <v>46074</v>
      </c>
    </row>
    <row r="40" spans="1:13" x14ac:dyDescent="0.2">
      <c r="A40" s="16" t="s">
        <v>215</v>
      </c>
      <c r="B40" s="21" t="s">
        <v>216</v>
      </c>
      <c r="C40" s="17" t="s">
        <v>207</v>
      </c>
      <c r="D40" s="17" t="s">
        <v>208</v>
      </c>
      <c r="E40" s="16" t="s">
        <v>209</v>
      </c>
      <c r="F40" s="16" t="s">
        <v>17</v>
      </c>
      <c r="G40" s="18">
        <v>234.02</v>
      </c>
      <c r="H40" s="18">
        <v>242.19</v>
      </c>
      <c r="I40" s="17" t="s">
        <v>210</v>
      </c>
      <c r="J40" s="17" t="s">
        <v>217</v>
      </c>
      <c r="K40" s="19">
        <v>46059</v>
      </c>
      <c r="L40" s="16" t="s">
        <v>164</v>
      </c>
      <c r="M40" s="13">
        <f>K40+12</f>
        <v>46071</v>
      </c>
    </row>
    <row r="41" spans="1:13" x14ac:dyDescent="0.2">
      <c r="A41" s="16" t="s">
        <v>218</v>
      </c>
      <c r="B41" s="21" t="s">
        <v>219</v>
      </c>
      <c r="C41" s="17" t="s">
        <v>173</v>
      </c>
      <c r="D41" s="17" t="s">
        <v>174</v>
      </c>
      <c r="E41" s="16" t="s">
        <v>175</v>
      </c>
      <c r="F41" s="16" t="s">
        <v>17</v>
      </c>
      <c r="G41" s="18">
        <v>1299.8499999999999</v>
      </c>
      <c r="H41" s="18">
        <v>1496.54</v>
      </c>
      <c r="I41" s="17" t="s">
        <v>176</v>
      </c>
      <c r="J41" s="17" t="s">
        <v>220</v>
      </c>
      <c r="K41" s="19">
        <v>46062</v>
      </c>
      <c r="L41" s="16" t="s">
        <v>164</v>
      </c>
      <c r="M41" s="13">
        <f t="shared" ref="M41:M53" si="1">K41+12</f>
        <v>46074</v>
      </c>
    </row>
    <row r="42" spans="1:13" x14ac:dyDescent="0.2">
      <c r="A42" s="16" t="s">
        <v>221</v>
      </c>
      <c r="B42" s="21" t="s">
        <v>222</v>
      </c>
      <c r="C42" s="17" t="s">
        <v>83</v>
      </c>
      <c r="D42" s="17" t="s">
        <v>84</v>
      </c>
      <c r="E42" s="16" t="s">
        <v>85</v>
      </c>
      <c r="F42" s="16" t="s">
        <v>17</v>
      </c>
      <c r="G42" s="18">
        <v>51.02</v>
      </c>
      <c r="H42" s="18">
        <v>59.75</v>
      </c>
      <c r="I42" s="17" t="s">
        <v>86</v>
      </c>
      <c r="J42" s="17" t="s">
        <v>87</v>
      </c>
      <c r="K42" s="19">
        <v>46058</v>
      </c>
      <c r="L42" s="16" t="s">
        <v>164</v>
      </c>
      <c r="M42" s="13">
        <f t="shared" si="1"/>
        <v>46070</v>
      </c>
    </row>
    <row r="43" spans="1:13" x14ac:dyDescent="0.2">
      <c r="A43" s="16" t="s">
        <v>223</v>
      </c>
      <c r="B43" s="21" t="s">
        <v>178</v>
      </c>
      <c r="C43" s="17" t="s">
        <v>179</v>
      </c>
      <c r="D43" s="17" t="s">
        <v>180</v>
      </c>
      <c r="E43" s="16" t="s">
        <v>181</v>
      </c>
      <c r="F43" s="16" t="s">
        <v>17</v>
      </c>
      <c r="G43" s="18">
        <v>66.81</v>
      </c>
      <c r="H43" s="18">
        <v>66.81</v>
      </c>
      <c r="I43" s="17" t="s">
        <v>224</v>
      </c>
      <c r="J43" s="17" t="s">
        <v>225</v>
      </c>
      <c r="K43" s="19">
        <v>46059</v>
      </c>
      <c r="L43" s="16" t="s">
        <v>164</v>
      </c>
      <c r="M43" s="13">
        <f t="shared" si="1"/>
        <v>46071</v>
      </c>
    </row>
    <row r="44" spans="1:13" x14ac:dyDescent="0.2">
      <c r="A44" s="23" t="s">
        <v>226</v>
      </c>
      <c r="B44" s="24" t="s">
        <v>227</v>
      </c>
      <c r="C44" s="20" t="s">
        <v>201</v>
      </c>
      <c r="D44" s="20" t="s">
        <v>202</v>
      </c>
      <c r="E44" s="23" t="s">
        <v>203</v>
      </c>
      <c r="F44" s="23" t="s">
        <v>17</v>
      </c>
      <c r="G44" s="25">
        <v>795.3</v>
      </c>
      <c r="H44" s="25">
        <v>795.3</v>
      </c>
      <c r="I44" s="20" t="s">
        <v>204</v>
      </c>
      <c r="J44" s="20" t="s">
        <v>228</v>
      </c>
      <c r="K44" s="26">
        <v>46066</v>
      </c>
      <c r="L44" s="23" t="s">
        <v>164</v>
      </c>
      <c r="M44" s="14">
        <f t="shared" si="1"/>
        <v>46078</v>
      </c>
    </row>
    <row r="45" spans="1:13" x14ac:dyDescent="0.2">
      <c r="A45" s="23" t="s">
        <v>229</v>
      </c>
      <c r="B45" s="24" t="s">
        <v>230</v>
      </c>
      <c r="C45" s="20" t="s">
        <v>231</v>
      </c>
      <c r="D45" s="20" t="s">
        <v>232</v>
      </c>
      <c r="E45" s="23" t="s">
        <v>233</v>
      </c>
      <c r="F45" s="23" t="s">
        <v>17</v>
      </c>
      <c r="G45" s="25">
        <v>3260</v>
      </c>
      <c r="H45" s="25">
        <v>3260</v>
      </c>
      <c r="I45" s="20" t="s">
        <v>234</v>
      </c>
      <c r="J45" s="20" t="s">
        <v>235</v>
      </c>
      <c r="K45" s="26">
        <v>46066</v>
      </c>
      <c r="L45" s="23" t="s">
        <v>165</v>
      </c>
      <c r="M45" s="14">
        <f t="shared" si="1"/>
        <v>46078</v>
      </c>
    </row>
    <row r="46" spans="1:13" x14ac:dyDescent="0.2">
      <c r="A46" s="16" t="s">
        <v>236</v>
      </c>
      <c r="B46" s="21" t="s">
        <v>237</v>
      </c>
      <c r="C46" s="17" t="s">
        <v>238</v>
      </c>
      <c r="D46" s="17" t="s">
        <v>239</v>
      </c>
      <c r="E46" s="16" t="s">
        <v>240</v>
      </c>
      <c r="F46" s="16" t="s">
        <v>17</v>
      </c>
      <c r="G46" s="18">
        <v>5904</v>
      </c>
      <c r="H46" s="18">
        <v>5904</v>
      </c>
      <c r="I46" s="17" t="s">
        <v>241</v>
      </c>
      <c r="J46" s="17" t="s">
        <v>242</v>
      </c>
      <c r="K46" s="19">
        <v>46066</v>
      </c>
      <c r="L46" s="16" t="s">
        <v>164</v>
      </c>
      <c r="M46" s="13">
        <f t="shared" si="1"/>
        <v>46078</v>
      </c>
    </row>
    <row r="47" spans="1:13" x14ac:dyDescent="0.2">
      <c r="A47" s="16" t="s">
        <v>243</v>
      </c>
      <c r="B47" s="21" t="s">
        <v>244</v>
      </c>
      <c r="C47" s="17" t="s">
        <v>28</v>
      </c>
      <c r="D47" s="17" t="s">
        <v>29</v>
      </c>
      <c r="E47" s="16" t="s">
        <v>30</v>
      </c>
      <c r="F47" s="16" t="s">
        <v>17</v>
      </c>
      <c r="G47" s="18">
        <v>61.39</v>
      </c>
      <c r="H47" s="18">
        <v>61.39</v>
      </c>
      <c r="I47" s="17" t="s">
        <v>166</v>
      </c>
      <c r="J47" s="17" t="s">
        <v>245</v>
      </c>
      <c r="K47" s="19">
        <v>46069</v>
      </c>
      <c r="L47" s="16" t="s">
        <v>164</v>
      </c>
      <c r="M47" s="13">
        <f t="shared" si="1"/>
        <v>46081</v>
      </c>
    </row>
    <row r="48" spans="1:13" x14ac:dyDescent="0.2">
      <c r="A48" s="16" t="s">
        <v>246</v>
      </c>
      <c r="B48" s="21" t="s">
        <v>247</v>
      </c>
      <c r="C48" s="17" t="s">
        <v>248</v>
      </c>
      <c r="D48" s="17" t="s">
        <v>249</v>
      </c>
      <c r="E48" s="16" t="s">
        <v>250</v>
      </c>
      <c r="F48" s="16" t="s">
        <v>17</v>
      </c>
      <c r="G48" s="18">
        <v>442.8</v>
      </c>
      <c r="H48" s="18">
        <v>442.8</v>
      </c>
      <c r="I48" s="17" t="s">
        <v>251</v>
      </c>
      <c r="J48" s="17" t="s">
        <v>252</v>
      </c>
      <c r="K48" s="19">
        <v>46070</v>
      </c>
      <c r="L48" s="16" t="s">
        <v>164</v>
      </c>
      <c r="M48" s="13">
        <f t="shared" si="1"/>
        <v>46082</v>
      </c>
    </row>
    <row r="49" spans="1:13" x14ac:dyDescent="0.2">
      <c r="A49" s="16" t="s">
        <v>253</v>
      </c>
      <c r="B49" s="21" t="s">
        <v>254</v>
      </c>
      <c r="C49" s="17" t="s">
        <v>255</v>
      </c>
      <c r="D49" s="17" t="s">
        <v>256</v>
      </c>
      <c r="E49" s="16" t="s">
        <v>257</v>
      </c>
      <c r="F49" s="16" t="s">
        <v>17</v>
      </c>
      <c r="G49" s="18">
        <v>220.17</v>
      </c>
      <c r="H49" s="18">
        <v>220.17</v>
      </c>
      <c r="I49" s="17" t="s">
        <v>258</v>
      </c>
      <c r="J49" s="17" t="s">
        <v>259</v>
      </c>
      <c r="K49" s="19">
        <v>46070</v>
      </c>
      <c r="L49" s="16" t="s">
        <v>164</v>
      </c>
      <c r="M49" s="13">
        <f t="shared" si="1"/>
        <v>46082</v>
      </c>
    </row>
    <row r="50" spans="1:13" x14ac:dyDescent="0.2">
      <c r="A50" s="16" t="s">
        <v>260</v>
      </c>
      <c r="B50" s="21" t="s">
        <v>194</v>
      </c>
      <c r="C50" s="17" t="s">
        <v>195</v>
      </c>
      <c r="D50" s="17" t="s">
        <v>196</v>
      </c>
      <c r="E50" s="16" t="s">
        <v>197</v>
      </c>
      <c r="F50" s="16" t="s">
        <v>17</v>
      </c>
      <c r="G50" s="18">
        <v>2.13</v>
      </c>
      <c r="H50" s="18">
        <v>2.13</v>
      </c>
      <c r="I50" s="17" t="s">
        <v>261</v>
      </c>
      <c r="J50" s="17" t="s">
        <v>262</v>
      </c>
      <c r="K50" s="19">
        <v>46076</v>
      </c>
      <c r="L50" s="16" t="s">
        <v>164</v>
      </c>
      <c r="M50" s="13">
        <f t="shared" si="1"/>
        <v>46088</v>
      </c>
    </row>
    <row r="51" spans="1:13" x14ac:dyDescent="0.2">
      <c r="A51" s="16" t="s">
        <v>263</v>
      </c>
      <c r="B51" s="21" t="s">
        <v>264</v>
      </c>
      <c r="C51" s="17" t="s">
        <v>265</v>
      </c>
      <c r="D51" s="17" t="s">
        <v>266</v>
      </c>
      <c r="E51" s="16" t="s">
        <v>267</v>
      </c>
      <c r="F51" s="16" t="s">
        <v>17</v>
      </c>
      <c r="G51" s="18">
        <v>9.84</v>
      </c>
      <c r="H51" s="18">
        <v>9.84</v>
      </c>
      <c r="I51" s="17" t="s">
        <v>107</v>
      </c>
      <c r="J51" s="17" t="s">
        <v>245</v>
      </c>
      <c r="K51" s="19">
        <v>46084</v>
      </c>
      <c r="L51" s="16" t="s">
        <v>164</v>
      </c>
      <c r="M51" s="13">
        <f t="shared" si="1"/>
        <v>46096</v>
      </c>
    </row>
    <row r="52" spans="1:13" x14ac:dyDescent="0.2">
      <c r="A52" s="16" t="s">
        <v>268</v>
      </c>
      <c r="B52" s="21" t="s">
        <v>47</v>
      </c>
      <c r="C52" s="17" t="s">
        <v>48</v>
      </c>
      <c r="D52" s="17" t="s">
        <v>49</v>
      </c>
      <c r="E52" s="16" t="s">
        <v>50</v>
      </c>
      <c r="F52" s="16" t="s">
        <v>17</v>
      </c>
      <c r="G52" s="18">
        <v>292.91000000000003</v>
      </c>
      <c r="H52" s="18">
        <v>352.62</v>
      </c>
      <c r="I52" s="17" t="s">
        <v>51</v>
      </c>
      <c r="J52" s="17" t="s">
        <v>269</v>
      </c>
      <c r="K52" s="19">
        <v>46072</v>
      </c>
      <c r="L52" s="16" t="s">
        <v>164</v>
      </c>
      <c r="M52" s="13">
        <f t="shared" si="1"/>
        <v>46084</v>
      </c>
    </row>
    <row r="53" spans="1:13" x14ac:dyDescent="0.2">
      <c r="A53" s="16" t="s">
        <v>270</v>
      </c>
      <c r="B53" s="17" t="s">
        <v>178</v>
      </c>
      <c r="C53" s="17" t="s">
        <v>179</v>
      </c>
      <c r="D53" s="17" t="s">
        <v>180</v>
      </c>
      <c r="E53" s="16" t="s">
        <v>181</v>
      </c>
      <c r="F53" s="16" t="s">
        <v>17</v>
      </c>
      <c r="G53" s="18">
        <v>52.02</v>
      </c>
      <c r="H53" s="18">
        <v>52.02</v>
      </c>
      <c r="I53" s="17" t="s">
        <v>224</v>
      </c>
      <c r="J53" s="17" t="s">
        <v>217</v>
      </c>
      <c r="K53" s="19">
        <v>46085</v>
      </c>
      <c r="L53" s="16" t="s">
        <v>164</v>
      </c>
      <c r="M53" s="13">
        <f t="shared" si="1"/>
        <v>46097</v>
      </c>
    </row>
    <row r="54" spans="1:13" x14ac:dyDescent="0.2">
      <c r="A54" s="16" t="s">
        <v>271</v>
      </c>
      <c r="B54" s="17" t="s">
        <v>272</v>
      </c>
      <c r="C54" s="17" t="s">
        <v>110</v>
      </c>
      <c r="D54" s="17" t="s">
        <v>111</v>
      </c>
      <c r="E54" s="16" t="s">
        <v>112</v>
      </c>
      <c r="F54" s="16" t="s">
        <v>17</v>
      </c>
      <c r="G54" s="18">
        <v>159</v>
      </c>
      <c r="H54" s="18">
        <v>159</v>
      </c>
      <c r="I54" s="17" t="s">
        <v>113</v>
      </c>
      <c r="J54" s="17" t="s">
        <v>273</v>
      </c>
      <c r="K54" s="19">
        <v>46083</v>
      </c>
      <c r="L54" s="23" t="s">
        <v>165</v>
      </c>
      <c r="M54" s="13">
        <v>46097</v>
      </c>
    </row>
    <row r="55" spans="1:13" x14ac:dyDescent="0.2">
      <c r="A55" s="16" t="s">
        <v>274</v>
      </c>
      <c r="B55" s="17" t="s">
        <v>275</v>
      </c>
      <c r="C55" s="17" t="s">
        <v>34</v>
      </c>
      <c r="D55" s="17" t="s">
        <v>35</v>
      </c>
      <c r="E55" s="16" t="s">
        <v>36</v>
      </c>
      <c r="F55" s="16" t="s">
        <v>17</v>
      </c>
      <c r="G55" s="18">
        <v>460.68</v>
      </c>
      <c r="H55" s="18">
        <v>460.68</v>
      </c>
      <c r="I55" s="17" t="s">
        <v>276</v>
      </c>
      <c r="J55" s="17" t="s">
        <v>277</v>
      </c>
      <c r="K55" s="19">
        <v>46086</v>
      </c>
      <c r="L55" s="23" t="s">
        <v>165</v>
      </c>
      <c r="M55" s="13">
        <v>46097</v>
      </c>
    </row>
    <row r="56" spans="1:13" x14ac:dyDescent="0.2">
      <c r="A56" s="16" t="s">
        <v>278</v>
      </c>
      <c r="B56" s="17" t="s">
        <v>279</v>
      </c>
      <c r="C56" s="17" t="s">
        <v>154</v>
      </c>
      <c r="D56" s="17" t="s">
        <v>56</v>
      </c>
      <c r="E56" s="16" t="s">
        <v>158</v>
      </c>
      <c r="F56" s="16" t="s">
        <v>17</v>
      </c>
      <c r="G56" s="18">
        <v>1401.36</v>
      </c>
      <c r="H56" s="18">
        <v>1401.36</v>
      </c>
      <c r="I56" s="17" t="s">
        <v>280</v>
      </c>
      <c r="J56" s="17" t="s">
        <v>281</v>
      </c>
      <c r="K56" s="19">
        <v>46086</v>
      </c>
      <c r="L56" s="16" t="s">
        <v>164</v>
      </c>
      <c r="M56" s="13">
        <v>46097</v>
      </c>
    </row>
    <row r="57" spans="1:13" x14ac:dyDescent="0.2">
      <c r="A57" s="16" t="s">
        <v>282</v>
      </c>
      <c r="B57" s="17" t="s">
        <v>283</v>
      </c>
      <c r="C57" s="17" t="s">
        <v>147</v>
      </c>
      <c r="D57" s="17" t="s">
        <v>148</v>
      </c>
      <c r="E57" s="16" t="s">
        <v>149</v>
      </c>
      <c r="F57" s="16" t="s">
        <v>17</v>
      </c>
      <c r="G57" s="18">
        <v>304.43</v>
      </c>
      <c r="H57" s="18">
        <v>369</v>
      </c>
      <c r="I57" s="17" t="s">
        <v>150</v>
      </c>
      <c r="J57" s="17" t="s">
        <v>284</v>
      </c>
      <c r="K57" s="19">
        <v>46087</v>
      </c>
      <c r="L57" s="16" t="s">
        <v>164</v>
      </c>
      <c r="M57" s="13">
        <v>46097</v>
      </c>
    </row>
    <row r="58" spans="1:13" x14ac:dyDescent="0.2">
      <c r="A58" s="16" t="s">
        <v>285</v>
      </c>
      <c r="B58" s="17" t="s">
        <v>286</v>
      </c>
      <c r="C58" s="17" t="s">
        <v>140</v>
      </c>
      <c r="D58" s="17" t="s">
        <v>141</v>
      </c>
      <c r="E58" s="16" t="s">
        <v>142</v>
      </c>
      <c r="F58" s="16" t="s">
        <v>17</v>
      </c>
      <c r="G58" s="18">
        <v>352.27</v>
      </c>
      <c r="H58" s="18">
        <v>430.5</v>
      </c>
      <c r="I58" s="17" t="s">
        <v>143</v>
      </c>
      <c r="J58" s="17" t="s">
        <v>287</v>
      </c>
      <c r="K58" s="19">
        <v>46087</v>
      </c>
      <c r="L58" s="16" t="s">
        <v>164</v>
      </c>
      <c r="M58" s="13">
        <v>46097</v>
      </c>
    </row>
    <row r="59" spans="1:13" x14ac:dyDescent="0.2">
      <c r="A59" s="16" t="s">
        <v>288</v>
      </c>
      <c r="B59" s="17" t="s">
        <v>289</v>
      </c>
      <c r="C59" s="17" t="s">
        <v>290</v>
      </c>
      <c r="D59" s="17" t="s">
        <v>291</v>
      </c>
      <c r="E59" s="16" t="s">
        <v>292</v>
      </c>
      <c r="F59" s="16" t="s">
        <v>17</v>
      </c>
      <c r="G59" s="18">
        <v>2666.4</v>
      </c>
      <c r="H59" s="18">
        <v>2666.4</v>
      </c>
      <c r="I59" s="17" t="s">
        <v>293</v>
      </c>
      <c r="J59" s="17" t="s">
        <v>294</v>
      </c>
      <c r="K59" s="19">
        <v>46087</v>
      </c>
      <c r="L59" s="16" t="s">
        <v>152</v>
      </c>
      <c r="M59" s="13">
        <v>46097</v>
      </c>
    </row>
    <row r="60" spans="1:13" x14ac:dyDescent="0.2">
      <c r="A60" s="16" t="s">
        <v>295</v>
      </c>
      <c r="B60" s="17" t="s">
        <v>296</v>
      </c>
      <c r="C60" s="17" t="s">
        <v>154</v>
      </c>
      <c r="D60" s="17" t="s">
        <v>56</v>
      </c>
      <c r="E60" s="16" t="s">
        <v>158</v>
      </c>
      <c r="F60" s="16" t="s">
        <v>17</v>
      </c>
      <c r="G60" s="18">
        <v>-1401.36</v>
      </c>
      <c r="H60" s="18">
        <v>-1401.36</v>
      </c>
      <c r="I60" s="17" t="s">
        <v>280</v>
      </c>
      <c r="J60" s="17" t="s">
        <v>297</v>
      </c>
      <c r="K60" s="19">
        <v>46087</v>
      </c>
      <c r="L60" s="16" t="s">
        <v>164</v>
      </c>
      <c r="M60" s="13">
        <v>46097</v>
      </c>
    </row>
    <row r="61" spans="1:13" x14ac:dyDescent="0.2">
      <c r="A61" s="16" t="s">
        <v>298</v>
      </c>
      <c r="B61" s="17" t="s">
        <v>299</v>
      </c>
      <c r="C61" s="17" t="s">
        <v>207</v>
      </c>
      <c r="D61" s="17" t="s">
        <v>208</v>
      </c>
      <c r="E61" s="16" t="s">
        <v>209</v>
      </c>
      <c r="F61" s="16" t="s">
        <v>17</v>
      </c>
      <c r="G61" s="18">
        <v>235.38</v>
      </c>
      <c r="H61" s="18">
        <v>243.56</v>
      </c>
      <c r="I61" s="17" t="s">
        <v>210</v>
      </c>
      <c r="J61" s="17" t="s">
        <v>300</v>
      </c>
      <c r="K61" s="19">
        <v>46087</v>
      </c>
      <c r="L61" s="16" t="s">
        <v>164</v>
      </c>
      <c r="M61" s="13">
        <v>46097</v>
      </c>
    </row>
    <row r="62" spans="1:13" x14ac:dyDescent="0.2">
      <c r="A62" s="16" t="s">
        <v>301</v>
      </c>
      <c r="B62" s="17" t="s">
        <v>302</v>
      </c>
      <c r="C62" s="17" t="s">
        <v>154</v>
      </c>
      <c r="D62" s="17" t="s">
        <v>56</v>
      </c>
      <c r="E62" s="16" t="s">
        <v>158</v>
      </c>
      <c r="F62" s="16" t="s">
        <v>17</v>
      </c>
      <c r="G62" s="18">
        <v>2646.87</v>
      </c>
      <c r="H62" s="18">
        <v>2646.87</v>
      </c>
      <c r="I62" s="17" t="s">
        <v>303</v>
      </c>
      <c r="J62" s="17" t="s">
        <v>94</v>
      </c>
      <c r="K62" s="19">
        <v>46087</v>
      </c>
      <c r="L62" s="16" t="s">
        <v>164</v>
      </c>
      <c r="M62" s="13">
        <v>46097</v>
      </c>
    </row>
    <row r="63" spans="1:13" x14ac:dyDescent="0.2">
      <c r="A63" s="16" t="s">
        <v>304</v>
      </c>
      <c r="B63" s="17" t="s">
        <v>194</v>
      </c>
      <c r="C63" s="17" t="s">
        <v>195</v>
      </c>
      <c r="D63" s="17" t="s">
        <v>196</v>
      </c>
      <c r="E63" s="16" t="s">
        <v>197</v>
      </c>
      <c r="F63" s="16" t="s">
        <v>17</v>
      </c>
      <c r="G63" s="18">
        <v>7637.12</v>
      </c>
      <c r="H63" s="18">
        <v>7637.12</v>
      </c>
      <c r="I63" s="17" t="s">
        <v>213</v>
      </c>
      <c r="J63" s="17" t="s">
        <v>305</v>
      </c>
      <c r="K63" s="19">
        <v>46090</v>
      </c>
      <c r="L63" s="16" t="s">
        <v>164</v>
      </c>
      <c r="M63" s="13">
        <v>46097</v>
      </c>
    </row>
    <row r="64" spans="1:13" x14ac:dyDescent="0.2">
      <c r="A64" s="16" t="s">
        <v>306</v>
      </c>
      <c r="B64" s="17" t="s">
        <v>307</v>
      </c>
      <c r="C64" s="17" t="s">
        <v>83</v>
      </c>
      <c r="D64" s="17" t="s">
        <v>84</v>
      </c>
      <c r="E64" s="16" t="s">
        <v>85</v>
      </c>
      <c r="F64" s="16" t="s">
        <v>17</v>
      </c>
      <c r="G64" s="18">
        <v>49.72</v>
      </c>
      <c r="H64" s="18">
        <v>59.32</v>
      </c>
      <c r="I64" s="17" t="s">
        <v>86</v>
      </c>
      <c r="J64" s="17" t="s">
        <v>308</v>
      </c>
      <c r="K64" s="19">
        <v>46085</v>
      </c>
      <c r="L64" s="16" t="s">
        <v>164</v>
      </c>
      <c r="M64" s="13">
        <v>46097</v>
      </c>
    </row>
    <row r="65" spans="1:13" x14ac:dyDescent="0.2">
      <c r="A65" s="16" t="s">
        <v>309</v>
      </c>
      <c r="B65" s="17" t="s">
        <v>310</v>
      </c>
      <c r="C65" s="17" t="s">
        <v>173</v>
      </c>
      <c r="D65" s="17" t="s">
        <v>174</v>
      </c>
      <c r="E65" s="16" t="s">
        <v>175</v>
      </c>
      <c r="F65" s="16" t="s">
        <v>17</v>
      </c>
      <c r="G65" s="18">
        <v>1123.3699999999999</v>
      </c>
      <c r="H65" s="18">
        <v>1305</v>
      </c>
      <c r="I65" s="17" t="s">
        <v>176</v>
      </c>
      <c r="J65" s="17" t="s">
        <v>311</v>
      </c>
      <c r="K65" s="19">
        <v>46090</v>
      </c>
      <c r="L65" s="16" t="s">
        <v>164</v>
      </c>
      <c r="M65" s="13">
        <v>46097</v>
      </c>
    </row>
    <row r="66" spans="1:13" x14ac:dyDescent="0.2">
      <c r="A66" s="16" t="s">
        <v>312</v>
      </c>
      <c r="B66" s="17" t="s">
        <v>313</v>
      </c>
      <c r="C66" s="17" t="s">
        <v>97</v>
      </c>
      <c r="D66" s="17" t="s">
        <v>98</v>
      </c>
      <c r="E66" s="16" t="s">
        <v>99</v>
      </c>
      <c r="F66" s="16" t="s">
        <v>17</v>
      </c>
      <c r="G66" s="18">
        <v>6545.1</v>
      </c>
      <c r="H66" s="18">
        <v>6545.1</v>
      </c>
      <c r="I66" s="17" t="s">
        <v>314</v>
      </c>
      <c r="J66" s="17" t="s">
        <v>315</v>
      </c>
      <c r="K66" s="19">
        <v>46092</v>
      </c>
      <c r="L66" s="16" t="s">
        <v>152</v>
      </c>
      <c r="M66" s="13">
        <v>46097</v>
      </c>
    </row>
    <row r="67" spans="1:13" x14ac:dyDescent="0.2">
      <c r="A67" s="16" t="s">
        <v>316</v>
      </c>
      <c r="B67" s="17" t="s">
        <v>317</v>
      </c>
      <c r="C67" s="17" t="s">
        <v>14</v>
      </c>
      <c r="D67" s="17" t="s">
        <v>15</v>
      </c>
      <c r="E67" s="16" t="s">
        <v>16</v>
      </c>
      <c r="F67" s="16" t="s">
        <v>17</v>
      </c>
      <c r="G67" s="18">
        <v>253.06</v>
      </c>
      <c r="H67" s="18">
        <v>253.06</v>
      </c>
      <c r="I67" s="17" t="s">
        <v>318</v>
      </c>
      <c r="J67" s="17" t="s">
        <v>319</v>
      </c>
      <c r="K67" s="19">
        <v>46084</v>
      </c>
      <c r="L67" s="16" t="s">
        <v>164</v>
      </c>
      <c r="M67" s="13">
        <v>46097</v>
      </c>
    </row>
    <row r="68" spans="1:13" x14ac:dyDescent="0.2">
      <c r="A68" s="16" t="s">
        <v>320</v>
      </c>
      <c r="B68" s="17" t="s">
        <v>321</v>
      </c>
      <c r="C68" s="17" t="s">
        <v>14</v>
      </c>
      <c r="D68" s="17" t="s">
        <v>15</v>
      </c>
      <c r="E68" s="16" t="s">
        <v>16</v>
      </c>
      <c r="F68" s="16" t="s">
        <v>17</v>
      </c>
      <c r="G68" s="18">
        <v>994.2</v>
      </c>
      <c r="H68" s="18">
        <v>994.2</v>
      </c>
      <c r="I68" s="17" t="s">
        <v>318</v>
      </c>
      <c r="J68" s="17" t="s">
        <v>322</v>
      </c>
      <c r="K68" s="19">
        <v>46084</v>
      </c>
      <c r="L68" s="16" t="s">
        <v>164</v>
      </c>
      <c r="M68" s="13">
        <v>46097</v>
      </c>
    </row>
    <row r="69" spans="1:13" x14ac:dyDescent="0.2">
      <c r="A69" s="16" t="s">
        <v>323</v>
      </c>
      <c r="B69" s="17" t="s">
        <v>324</v>
      </c>
      <c r="C69" s="17" t="s">
        <v>14</v>
      </c>
      <c r="D69" s="17" t="s">
        <v>15</v>
      </c>
      <c r="E69" s="16" t="s">
        <v>16</v>
      </c>
      <c r="F69" s="16" t="s">
        <v>17</v>
      </c>
      <c r="G69" s="18">
        <v>145.35</v>
      </c>
      <c r="H69" s="18">
        <v>145.35</v>
      </c>
      <c r="I69" s="17" t="s">
        <v>318</v>
      </c>
      <c r="J69" s="17" t="s">
        <v>322</v>
      </c>
      <c r="K69" s="19">
        <v>46084</v>
      </c>
      <c r="L69" s="16" t="s">
        <v>164</v>
      </c>
      <c r="M69" s="13">
        <v>46097</v>
      </c>
    </row>
    <row r="70" spans="1:13" x14ac:dyDescent="0.2">
      <c r="A70" s="16" t="s">
        <v>325</v>
      </c>
      <c r="B70" s="17" t="s">
        <v>326</v>
      </c>
      <c r="C70" s="17" t="s">
        <v>28</v>
      </c>
      <c r="D70" s="17" t="s">
        <v>29</v>
      </c>
      <c r="E70" s="16" t="s">
        <v>30</v>
      </c>
      <c r="F70" s="16" t="s">
        <v>17</v>
      </c>
      <c r="G70" s="18">
        <v>61.39</v>
      </c>
      <c r="H70" s="18">
        <v>61.39</v>
      </c>
      <c r="I70" s="17" t="s">
        <v>166</v>
      </c>
      <c r="J70" s="17" t="s">
        <v>327</v>
      </c>
      <c r="K70" s="19">
        <v>46092</v>
      </c>
      <c r="L70" s="16" t="s">
        <v>164</v>
      </c>
      <c r="M70" s="13">
        <v>46097</v>
      </c>
    </row>
    <row r="71" spans="1:13" x14ac:dyDescent="0.2">
      <c r="A71" s="16" t="s">
        <v>328</v>
      </c>
      <c r="B71" s="17" t="s">
        <v>329</v>
      </c>
      <c r="C71" s="17" t="s">
        <v>330</v>
      </c>
      <c r="D71" s="17" t="s">
        <v>331</v>
      </c>
      <c r="E71" s="16" t="s">
        <v>332</v>
      </c>
      <c r="F71" s="16" t="s">
        <v>17</v>
      </c>
      <c r="G71" s="18">
        <v>120.54</v>
      </c>
      <c r="H71" s="18">
        <v>120.54</v>
      </c>
      <c r="I71" s="17" t="s">
        <v>333</v>
      </c>
      <c r="J71" s="17" t="s">
        <v>334</v>
      </c>
      <c r="K71" s="19">
        <v>46093</v>
      </c>
      <c r="L71" s="16" t="s">
        <v>164</v>
      </c>
      <c r="M71" s="13">
        <v>46097</v>
      </c>
    </row>
    <row r="72" spans="1:13" x14ac:dyDescent="0.2">
      <c r="A72" s="16" t="s">
        <v>335</v>
      </c>
      <c r="B72" s="17" t="s">
        <v>336</v>
      </c>
      <c r="C72" s="17" t="s">
        <v>201</v>
      </c>
      <c r="D72" s="17" t="s">
        <v>202</v>
      </c>
      <c r="E72" s="16" t="s">
        <v>203</v>
      </c>
      <c r="F72" s="16" t="s">
        <v>17</v>
      </c>
      <c r="G72" s="18">
        <v>1413.8</v>
      </c>
      <c r="H72" s="18">
        <v>1413.8</v>
      </c>
      <c r="I72" s="17" t="s">
        <v>337</v>
      </c>
      <c r="J72" s="17" t="s">
        <v>338</v>
      </c>
      <c r="K72" s="19">
        <v>46094</v>
      </c>
      <c r="L72" s="23" t="s">
        <v>164</v>
      </c>
      <c r="M72" s="13">
        <v>46097</v>
      </c>
    </row>
    <row r="73" spans="1:13" x14ac:dyDescent="0.2">
      <c r="A73" s="16" t="s">
        <v>339</v>
      </c>
      <c r="B73" s="17" t="s">
        <v>340</v>
      </c>
      <c r="C73" s="17" t="s">
        <v>154</v>
      </c>
      <c r="D73" s="17" t="s">
        <v>56</v>
      </c>
      <c r="E73" s="16" t="s">
        <v>158</v>
      </c>
      <c r="F73" s="16" t="s">
        <v>17</v>
      </c>
      <c r="G73" s="18">
        <v>1442.92</v>
      </c>
      <c r="H73" s="18">
        <v>1442.92</v>
      </c>
      <c r="I73" s="17" t="s">
        <v>341</v>
      </c>
      <c r="J73" s="17" t="s">
        <v>342</v>
      </c>
      <c r="K73" s="19">
        <v>46093</v>
      </c>
      <c r="L73" s="16" t="s">
        <v>164</v>
      </c>
      <c r="M73" s="13">
        <v>46097</v>
      </c>
    </row>
    <row r="74" spans="1:13" x14ac:dyDescent="0.2">
      <c r="A74" s="16" t="s">
        <v>343</v>
      </c>
      <c r="B74" s="17" t="s">
        <v>344</v>
      </c>
      <c r="C74" s="17" t="s">
        <v>345</v>
      </c>
      <c r="D74" s="17" t="s">
        <v>346</v>
      </c>
      <c r="E74" s="16" t="s">
        <v>347</v>
      </c>
      <c r="F74" s="16" t="s">
        <v>17</v>
      </c>
      <c r="G74" s="18">
        <v>7420</v>
      </c>
      <c r="H74" s="18">
        <v>7420</v>
      </c>
      <c r="I74" s="17" t="s">
        <v>348</v>
      </c>
      <c r="J74" s="17" t="s">
        <v>349</v>
      </c>
      <c r="K74" s="19">
        <v>46094</v>
      </c>
      <c r="L74" s="16" t="s">
        <v>152</v>
      </c>
      <c r="M74" s="19">
        <v>46111</v>
      </c>
    </row>
    <row r="75" spans="1:13" x14ac:dyDescent="0.2">
      <c r="A75" s="16" t="s">
        <v>350</v>
      </c>
      <c r="B75" s="17" t="s">
        <v>351</v>
      </c>
      <c r="C75" s="17" t="s">
        <v>352</v>
      </c>
      <c r="D75" s="17" t="s">
        <v>353</v>
      </c>
      <c r="E75" s="16" t="s">
        <v>354</v>
      </c>
      <c r="F75" s="16" t="s">
        <v>17</v>
      </c>
      <c r="G75" s="18">
        <v>960</v>
      </c>
      <c r="H75" s="18">
        <v>960</v>
      </c>
      <c r="I75" s="17" t="s">
        <v>355</v>
      </c>
      <c r="J75" s="17" t="s">
        <v>356</v>
      </c>
      <c r="K75" s="19">
        <v>46094</v>
      </c>
      <c r="L75" s="23" t="s">
        <v>165</v>
      </c>
      <c r="M75" s="19">
        <v>46111</v>
      </c>
    </row>
    <row r="76" spans="1:13" x14ac:dyDescent="0.2">
      <c r="A76" s="16" t="s">
        <v>357</v>
      </c>
      <c r="B76" s="17" t="s">
        <v>358</v>
      </c>
      <c r="C76" s="17" t="s">
        <v>55</v>
      </c>
      <c r="D76" s="17" t="s">
        <v>56</v>
      </c>
      <c r="E76" s="16" t="s">
        <v>57</v>
      </c>
      <c r="F76" s="16" t="s">
        <v>17</v>
      </c>
      <c r="G76" s="18">
        <v>360</v>
      </c>
      <c r="H76" s="18">
        <v>360</v>
      </c>
      <c r="I76" s="17" t="s">
        <v>359</v>
      </c>
      <c r="J76" s="17" t="s">
        <v>360</v>
      </c>
      <c r="K76" s="19">
        <v>46097</v>
      </c>
      <c r="L76" s="16" t="s">
        <v>152</v>
      </c>
      <c r="M76" s="19">
        <v>46111</v>
      </c>
    </row>
    <row r="77" spans="1:13" x14ac:dyDescent="0.2">
      <c r="A77" s="16" t="s">
        <v>361</v>
      </c>
      <c r="B77" s="17" t="s">
        <v>362</v>
      </c>
      <c r="C77" s="17" t="s">
        <v>154</v>
      </c>
      <c r="D77" s="17" t="s">
        <v>56</v>
      </c>
      <c r="E77" s="16" t="s">
        <v>158</v>
      </c>
      <c r="F77" s="16" t="s">
        <v>17</v>
      </c>
      <c r="G77" s="18">
        <v>49.14</v>
      </c>
      <c r="H77" s="18">
        <v>49.14</v>
      </c>
      <c r="I77" s="17" t="s">
        <v>363</v>
      </c>
      <c r="J77" s="17" t="s">
        <v>259</v>
      </c>
      <c r="K77" s="19">
        <v>46098</v>
      </c>
      <c r="L77" s="16" t="s">
        <v>164</v>
      </c>
      <c r="M77" s="19">
        <v>46111</v>
      </c>
    </row>
    <row r="78" spans="1:13" x14ac:dyDescent="0.2">
      <c r="A78" s="16" t="s">
        <v>364</v>
      </c>
      <c r="B78" s="17" t="s">
        <v>365</v>
      </c>
      <c r="C78" s="17" t="s">
        <v>90</v>
      </c>
      <c r="D78" s="17" t="s">
        <v>91</v>
      </c>
      <c r="E78" s="16" t="s">
        <v>92</v>
      </c>
      <c r="F78" s="16" t="s">
        <v>17</v>
      </c>
      <c r="G78" s="18">
        <v>349.03</v>
      </c>
      <c r="H78" s="18">
        <v>349.03</v>
      </c>
      <c r="I78" s="17" t="s">
        <v>366</v>
      </c>
      <c r="J78" s="17" t="s">
        <v>367</v>
      </c>
      <c r="K78" s="19">
        <v>46100</v>
      </c>
      <c r="L78" s="16" t="s">
        <v>164</v>
      </c>
      <c r="M78" s="19">
        <v>46111</v>
      </c>
    </row>
    <row r="79" spans="1:13" x14ac:dyDescent="0.2">
      <c r="A79" s="16" t="s">
        <v>368</v>
      </c>
      <c r="B79" s="17" t="s">
        <v>369</v>
      </c>
      <c r="C79" s="17" t="s">
        <v>370</v>
      </c>
      <c r="D79" s="17" t="s">
        <v>371</v>
      </c>
      <c r="E79" s="16" t="s">
        <v>372</v>
      </c>
      <c r="F79" s="16" t="s">
        <v>17</v>
      </c>
      <c r="G79" s="18">
        <v>715.5</v>
      </c>
      <c r="H79" s="18">
        <v>715.5</v>
      </c>
      <c r="I79" s="17" t="s">
        <v>373</v>
      </c>
      <c r="J79" s="17" t="s">
        <v>374</v>
      </c>
      <c r="K79" s="19">
        <v>46099</v>
      </c>
      <c r="L79" s="16" t="s">
        <v>164</v>
      </c>
      <c r="M79" s="19">
        <v>46111</v>
      </c>
    </row>
    <row r="80" spans="1:13" x14ac:dyDescent="0.2">
      <c r="A80" s="16" t="s">
        <v>375</v>
      </c>
      <c r="B80" s="17" t="s">
        <v>376</v>
      </c>
      <c r="C80" s="17" t="s">
        <v>290</v>
      </c>
      <c r="D80" s="17" t="s">
        <v>291</v>
      </c>
      <c r="E80" s="16" t="s">
        <v>292</v>
      </c>
      <c r="F80" s="16" t="s">
        <v>17</v>
      </c>
      <c r="G80" s="18">
        <v>34828</v>
      </c>
      <c r="H80" s="18">
        <v>34828</v>
      </c>
      <c r="I80" s="17" t="s">
        <v>377</v>
      </c>
      <c r="J80" s="17" t="s">
        <v>378</v>
      </c>
      <c r="K80" s="19">
        <v>46100</v>
      </c>
      <c r="L80" s="16" t="s">
        <v>152</v>
      </c>
      <c r="M80" s="19">
        <v>46111</v>
      </c>
    </row>
    <row r="81" spans="1:13" x14ac:dyDescent="0.2">
      <c r="A81" s="16" t="s">
        <v>379</v>
      </c>
      <c r="B81" s="17" t="s">
        <v>47</v>
      </c>
      <c r="C81" s="17" t="s">
        <v>48</v>
      </c>
      <c r="D81" s="17" t="s">
        <v>49</v>
      </c>
      <c r="E81" s="16" t="s">
        <v>50</v>
      </c>
      <c r="F81" s="16" t="s">
        <v>17</v>
      </c>
      <c r="G81" s="18">
        <v>282.36</v>
      </c>
      <c r="H81" s="18">
        <v>339.96</v>
      </c>
      <c r="I81" s="17" t="s">
        <v>51</v>
      </c>
      <c r="J81" s="17" t="s">
        <v>380</v>
      </c>
      <c r="K81" s="19">
        <v>46101</v>
      </c>
      <c r="L81" s="16" t="s">
        <v>164</v>
      </c>
      <c r="M81" s="19">
        <v>46111</v>
      </c>
    </row>
    <row r="82" spans="1:13" x14ac:dyDescent="0.2">
      <c r="A82" s="16" t="s">
        <v>381</v>
      </c>
      <c r="B82" s="17" t="s">
        <v>382</v>
      </c>
      <c r="C82" s="17" t="s">
        <v>83</v>
      </c>
      <c r="D82" s="17" t="s">
        <v>84</v>
      </c>
      <c r="E82" s="16" t="s">
        <v>85</v>
      </c>
      <c r="F82" s="16" t="s">
        <v>17</v>
      </c>
      <c r="G82" s="18">
        <v>44.87</v>
      </c>
      <c r="H82" s="18">
        <v>55.19</v>
      </c>
      <c r="I82" s="17" t="s">
        <v>86</v>
      </c>
      <c r="J82" s="17" t="s">
        <v>383</v>
      </c>
      <c r="K82" s="19">
        <v>46101</v>
      </c>
      <c r="L82" s="16" t="s">
        <v>164</v>
      </c>
      <c r="M82" s="19">
        <v>46111</v>
      </c>
    </row>
    <row r="83" spans="1:13" x14ac:dyDescent="0.2">
      <c r="A83" s="16" t="s">
        <v>384</v>
      </c>
      <c r="B83" s="17" t="s">
        <v>385</v>
      </c>
      <c r="C83" s="17" t="s">
        <v>28</v>
      </c>
      <c r="D83" s="17" t="s">
        <v>29</v>
      </c>
      <c r="E83" s="16" t="s">
        <v>30</v>
      </c>
      <c r="F83" s="16" t="s">
        <v>17</v>
      </c>
      <c r="G83" s="18">
        <v>893.09</v>
      </c>
      <c r="H83" s="18">
        <v>893.09</v>
      </c>
      <c r="I83" s="17" t="s">
        <v>166</v>
      </c>
      <c r="J83" s="17" t="s">
        <v>386</v>
      </c>
      <c r="K83" s="19">
        <v>46107</v>
      </c>
      <c r="L83" s="16" t="s">
        <v>164</v>
      </c>
      <c r="M83" s="19">
        <v>46111</v>
      </c>
    </row>
    <row r="84" spans="1:13" x14ac:dyDescent="0.2">
      <c r="A84" s="16" t="s">
        <v>387</v>
      </c>
      <c r="B84" s="17" t="s">
        <v>388</v>
      </c>
      <c r="C84" s="17" t="s">
        <v>28</v>
      </c>
      <c r="D84" s="17" t="s">
        <v>29</v>
      </c>
      <c r="E84" s="16" t="s">
        <v>30</v>
      </c>
      <c r="F84" s="16" t="s">
        <v>17</v>
      </c>
      <c r="G84" s="18">
        <v>159.57</v>
      </c>
      <c r="H84" s="18">
        <v>159.57</v>
      </c>
      <c r="I84" s="17" t="s">
        <v>389</v>
      </c>
      <c r="J84" s="17" t="s">
        <v>386</v>
      </c>
      <c r="K84" s="19">
        <v>46108</v>
      </c>
      <c r="L84" s="16" t="s">
        <v>164</v>
      </c>
      <c r="M84" s="19">
        <v>46111</v>
      </c>
    </row>
    <row r="85" spans="1:13" x14ac:dyDescent="0.2">
      <c r="A85" s="16" t="s">
        <v>402</v>
      </c>
      <c r="B85" s="17" t="s">
        <v>403</v>
      </c>
      <c r="C85" s="17" t="s">
        <v>404</v>
      </c>
      <c r="D85" s="17" t="s">
        <v>405</v>
      </c>
      <c r="E85" s="16" t="s">
        <v>406</v>
      </c>
      <c r="F85" s="16" t="s">
        <v>17</v>
      </c>
      <c r="G85" s="18">
        <v>487.08</v>
      </c>
      <c r="H85" s="18">
        <v>487.08</v>
      </c>
      <c r="I85" s="17" t="s">
        <v>407</v>
      </c>
      <c r="J85" s="17" t="s">
        <v>408</v>
      </c>
      <c r="K85" s="19">
        <v>46112</v>
      </c>
      <c r="L85" s="16" t="s">
        <v>164</v>
      </c>
      <c r="M85" s="13">
        <f>K85+10</f>
        <v>46122</v>
      </c>
    </row>
    <row r="86" spans="1:13" x14ac:dyDescent="0.2">
      <c r="A86" s="16" t="s">
        <v>409</v>
      </c>
      <c r="B86" s="17" t="s">
        <v>410</v>
      </c>
      <c r="C86" s="17" t="s">
        <v>34</v>
      </c>
      <c r="D86" s="17" t="s">
        <v>35</v>
      </c>
      <c r="E86" s="16" t="s">
        <v>36</v>
      </c>
      <c r="F86" s="16" t="s">
        <v>17</v>
      </c>
      <c r="G86" s="18">
        <v>656.12</v>
      </c>
      <c r="H86" s="18">
        <v>656.12</v>
      </c>
      <c r="I86" s="17" t="s">
        <v>411</v>
      </c>
      <c r="J86" s="17" t="s">
        <v>412</v>
      </c>
      <c r="K86" s="19">
        <v>46113</v>
      </c>
      <c r="L86" s="22" t="s">
        <v>165</v>
      </c>
      <c r="M86" s="13">
        <f t="shared" ref="M86:M104" si="2">K86+10</f>
        <v>46123</v>
      </c>
    </row>
    <row r="87" spans="1:13" x14ac:dyDescent="0.2">
      <c r="A87" s="16" t="s">
        <v>413</v>
      </c>
      <c r="B87" s="17" t="s">
        <v>414</v>
      </c>
      <c r="C87" s="17" t="s">
        <v>104</v>
      </c>
      <c r="D87" s="17" t="s">
        <v>105</v>
      </c>
      <c r="E87" s="16" t="s">
        <v>106</v>
      </c>
      <c r="F87" s="16" t="s">
        <v>17</v>
      </c>
      <c r="G87" s="18">
        <v>9.84</v>
      </c>
      <c r="H87" s="18">
        <v>9.84</v>
      </c>
      <c r="I87" s="17" t="s">
        <v>107</v>
      </c>
      <c r="J87" s="17" t="s">
        <v>327</v>
      </c>
      <c r="K87" s="19">
        <v>46119</v>
      </c>
      <c r="L87" s="16" t="s">
        <v>164</v>
      </c>
      <c r="M87" s="13">
        <f t="shared" si="2"/>
        <v>46129</v>
      </c>
    </row>
    <row r="88" spans="1:13" x14ac:dyDescent="0.2">
      <c r="A88" s="16" t="s">
        <v>415</v>
      </c>
      <c r="B88" s="17" t="s">
        <v>416</v>
      </c>
      <c r="C88" s="17" t="s">
        <v>110</v>
      </c>
      <c r="D88" s="17" t="s">
        <v>111</v>
      </c>
      <c r="E88" s="16" t="s">
        <v>112</v>
      </c>
      <c r="F88" s="16" t="s">
        <v>17</v>
      </c>
      <c r="G88" s="18">
        <v>159</v>
      </c>
      <c r="H88" s="18">
        <v>159</v>
      </c>
      <c r="I88" s="17" t="s">
        <v>113</v>
      </c>
      <c r="J88" s="17" t="s">
        <v>417</v>
      </c>
      <c r="K88" s="19">
        <v>46119</v>
      </c>
      <c r="L88" s="23" t="s">
        <v>165</v>
      </c>
      <c r="M88" s="13">
        <f t="shared" si="2"/>
        <v>46129</v>
      </c>
    </row>
    <row r="89" spans="1:13" x14ac:dyDescent="0.2">
      <c r="A89" s="16" t="s">
        <v>418</v>
      </c>
      <c r="B89" s="17" t="s">
        <v>419</v>
      </c>
      <c r="C89" s="17" t="s">
        <v>248</v>
      </c>
      <c r="D89" s="17" t="s">
        <v>249</v>
      </c>
      <c r="E89" s="16" t="s">
        <v>250</v>
      </c>
      <c r="F89" s="16" t="s">
        <v>17</v>
      </c>
      <c r="G89" s="18">
        <v>1273.05</v>
      </c>
      <c r="H89" s="18">
        <v>1273.05</v>
      </c>
      <c r="I89" s="17" t="s">
        <v>420</v>
      </c>
      <c r="J89" s="17" t="s">
        <v>421</v>
      </c>
      <c r="K89" s="19">
        <v>46120</v>
      </c>
      <c r="L89" s="16" t="s">
        <v>164</v>
      </c>
      <c r="M89" s="13">
        <f t="shared" si="2"/>
        <v>46130</v>
      </c>
    </row>
    <row r="90" spans="1:13" x14ac:dyDescent="0.2">
      <c r="A90" s="16" t="s">
        <v>422</v>
      </c>
      <c r="B90" s="17" t="s">
        <v>423</v>
      </c>
      <c r="C90" s="17" t="s">
        <v>83</v>
      </c>
      <c r="D90" s="17" t="s">
        <v>84</v>
      </c>
      <c r="E90" s="16" t="s">
        <v>85</v>
      </c>
      <c r="F90" s="16" t="s">
        <v>17</v>
      </c>
      <c r="G90" s="18">
        <v>62.75</v>
      </c>
      <c r="H90" s="18">
        <v>73.58</v>
      </c>
      <c r="I90" s="17" t="s">
        <v>424</v>
      </c>
      <c r="J90" s="17" t="s">
        <v>383</v>
      </c>
      <c r="K90" s="19">
        <v>46119</v>
      </c>
      <c r="L90" s="16" t="s">
        <v>164</v>
      </c>
      <c r="M90" s="13">
        <f t="shared" si="2"/>
        <v>46129</v>
      </c>
    </row>
    <row r="91" spans="1:13" x14ac:dyDescent="0.2">
      <c r="A91" s="16" t="s">
        <v>425</v>
      </c>
      <c r="B91" s="17" t="s">
        <v>426</v>
      </c>
      <c r="C91" s="17" t="s">
        <v>140</v>
      </c>
      <c r="D91" s="17" t="s">
        <v>141</v>
      </c>
      <c r="E91" s="16" t="s">
        <v>142</v>
      </c>
      <c r="F91" s="16" t="s">
        <v>17</v>
      </c>
      <c r="G91" s="18">
        <v>352.27</v>
      </c>
      <c r="H91" s="18">
        <v>430.5</v>
      </c>
      <c r="I91" s="17" t="s">
        <v>427</v>
      </c>
      <c r="J91" s="17" t="s">
        <v>428</v>
      </c>
      <c r="K91" s="19">
        <v>46120</v>
      </c>
      <c r="L91" s="16" t="s">
        <v>164</v>
      </c>
      <c r="M91" s="13">
        <f t="shared" si="2"/>
        <v>46130</v>
      </c>
    </row>
    <row r="92" spans="1:13" x14ac:dyDescent="0.2">
      <c r="A92" s="16" t="s">
        <v>429</v>
      </c>
      <c r="B92" s="17" t="s">
        <v>139</v>
      </c>
      <c r="C92" s="17" t="s">
        <v>147</v>
      </c>
      <c r="D92" s="17" t="s">
        <v>148</v>
      </c>
      <c r="E92" s="16" t="s">
        <v>149</v>
      </c>
      <c r="F92" s="16" t="s">
        <v>17</v>
      </c>
      <c r="G92" s="18">
        <v>304.43</v>
      </c>
      <c r="H92" s="18">
        <v>369</v>
      </c>
      <c r="I92" s="17" t="s">
        <v>430</v>
      </c>
      <c r="J92" s="17" t="s">
        <v>431</v>
      </c>
      <c r="K92" s="19">
        <v>46120</v>
      </c>
      <c r="L92" s="16" t="s">
        <v>164</v>
      </c>
      <c r="M92" s="13">
        <f t="shared" si="2"/>
        <v>46130</v>
      </c>
    </row>
    <row r="93" spans="1:13" x14ac:dyDescent="0.2">
      <c r="A93" s="16" t="s">
        <v>432</v>
      </c>
      <c r="B93" s="17" t="s">
        <v>433</v>
      </c>
      <c r="C93" s="17" t="s">
        <v>69</v>
      </c>
      <c r="D93" s="17" t="s">
        <v>70</v>
      </c>
      <c r="E93" s="16" t="s">
        <v>71</v>
      </c>
      <c r="F93" s="16" t="s">
        <v>17</v>
      </c>
      <c r="G93" s="18">
        <v>65.2</v>
      </c>
      <c r="H93" s="18">
        <v>65.2</v>
      </c>
      <c r="I93" s="17" t="s">
        <v>434</v>
      </c>
      <c r="J93" s="17" t="s">
        <v>435</v>
      </c>
      <c r="K93" s="19">
        <v>46120</v>
      </c>
      <c r="L93" s="16" t="s">
        <v>164</v>
      </c>
      <c r="M93" s="13">
        <f t="shared" si="2"/>
        <v>46130</v>
      </c>
    </row>
    <row r="94" spans="1:13" x14ac:dyDescent="0.2">
      <c r="A94" s="16" t="s">
        <v>436</v>
      </c>
      <c r="B94" s="17" t="s">
        <v>437</v>
      </c>
      <c r="C94" s="17" t="s">
        <v>14</v>
      </c>
      <c r="D94" s="17" t="s">
        <v>15</v>
      </c>
      <c r="E94" s="16" t="s">
        <v>16</v>
      </c>
      <c r="F94" s="16" t="s">
        <v>17</v>
      </c>
      <c r="G94" s="18">
        <v>994.2</v>
      </c>
      <c r="H94" s="18">
        <v>994.2</v>
      </c>
      <c r="I94" s="17" t="s">
        <v>24</v>
      </c>
      <c r="J94" s="17" t="s">
        <v>438</v>
      </c>
      <c r="K94" s="19">
        <v>46113</v>
      </c>
      <c r="L94" s="16" t="s">
        <v>164</v>
      </c>
      <c r="M94" s="13">
        <f t="shared" si="2"/>
        <v>46123</v>
      </c>
    </row>
    <row r="95" spans="1:13" x14ac:dyDescent="0.2">
      <c r="A95" s="16" t="s">
        <v>439</v>
      </c>
      <c r="B95" s="17" t="s">
        <v>440</v>
      </c>
      <c r="C95" s="17" t="s">
        <v>14</v>
      </c>
      <c r="D95" s="17" t="s">
        <v>15</v>
      </c>
      <c r="E95" s="16" t="s">
        <v>16</v>
      </c>
      <c r="F95" s="16" t="s">
        <v>17</v>
      </c>
      <c r="G95" s="18">
        <v>145.35</v>
      </c>
      <c r="H95" s="18">
        <v>145.35</v>
      </c>
      <c r="I95" s="17" t="s">
        <v>24</v>
      </c>
      <c r="J95" s="17" t="s">
        <v>438</v>
      </c>
      <c r="K95" s="19">
        <v>46121</v>
      </c>
      <c r="L95" s="16" t="s">
        <v>164</v>
      </c>
      <c r="M95" s="13">
        <f t="shared" si="2"/>
        <v>46131</v>
      </c>
    </row>
    <row r="96" spans="1:13" x14ac:dyDescent="0.2">
      <c r="A96" s="16" t="s">
        <v>441</v>
      </c>
      <c r="B96" s="17" t="s">
        <v>442</v>
      </c>
      <c r="C96" s="17" t="s">
        <v>14</v>
      </c>
      <c r="D96" s="17" t="s">
        <v>15</v>
      </c>
      <c r="E96" s="16" t="s">
        <v>16</v>
      </c>
      <c r="F96" s="16" t="s">
        <v>17</v>
      </c>
      <c r="G96" s="18">
        <v>253.06</v>
      </c>
      <c r="H96" s="18">
        <v>253.06</v>
      </c>
      <c r="I96" s="17" t="s">
        <v>24</v>
      </c>
      <c r="J96" s="17" t="s">
        <v>443</v>
      </c>
      <c r="K96" s="19">
        <v>46121</v>
      </c>
      <c r="L96" s="16" t="s">
        <v>164</v>
      </c>
      <c r="M96" s="13">
        <f t="shared" si="2"/>
        <v>46131</v>
      </c>
    </row>
    <row r="97" spans="1:13" x14ac:dyDescent="0.2">
      <c r="A97" s="16" t="s">
        <v>444</v>
      </c>
      <c r="B97" s="17" t="s">
        <v>445</v>
      </c>
      <c r="C97" s="17" t="s">
        <v>154</v>
      </c>
      <c r="D97" s="17" t="s">
        <v>56</v>
      </c>
      <c r="E97" s="16" t="s">
        <v>158</v>
      </c>
      <c r="F97" s="16" t="s">
        <v>17</v>
      </c>
      <c r="G97" s="18">
        <v>280.89</v>
      </c>
      <c r="H97" s="18">
        <v>280.89</v>
      </c>
      <c r="I97" s="17" t="s">
        <v>446</v>
      </c>
      <c r="J97" s="17" t="s">
        <v>447</v>
      </c>
      <c r="K97" s="19">
        <v>46121</v>
      </c>
      <c r="L97" s="16" t="s">
        <v>164</v>
      </c>
      <c r="M97" s="13">
        <f t="shared" si="2"/>
        <v>46131</v>
      </c>
    </row>
    <row r="98" spans="1:13" x14ac:dyDescent="0.2">
      <c r="A98" s="16" t="s">
        <v>448</v>
      </c>
      <c r="B98" s="17" t="s">
        <v>449</v>
      </c>
      <c r="C98" s="17" t="s">
        <v>173</v>
      </c>
      <c r="D98" s="17" t="s">
        <v>174</v>
      </c>
      <c r="E98" s="16" t="s">
        <v>175</v>
      </c>
      <c r="F98" s="16" t="s">
        <v>17</v>
      </c>
      <c r="G98" s="18">
        <v>1090.32</v>
      </c>
      <c r="H98" s="18">
        <v>1264.07</v>
      </c>
      <c r="I98" s="17" t="s">
        <v>176</v>
      </c>
      <c r="J98" s="17" t="s">
        <v>450</v>
      </c>
      <c r="K98" s="19">
        <v>46121</v>
      </c>
      <c r="L98" s="16" t="s">
        <v>164</v>
      </c>
      <c r="M98" s="13">
        <f t="shared" si="2"/>
        <v>46131</v>
      </c>
    </row>
    <row r="99" spans="1:13" x14ac:dyDescent="0.2">
      <c r="A99" s="16" t="s">
        <v>451</v>
      </c>
      <c r="B99" s="17" t="s">
        <v>194</v>
      </c>
      <c r="C99" s="17" t="s">
        <v>195</v>
      </c>
      <c r="D99" s="17" t="s">
        <v>196</v>
      </c>
      <c r="E99" s="16" t="s">
        <v>197</v>
      </c>
      <c r="F99" s="16" t="s">
        <v>17</v>
      </c>
      <c r="G99" s="18">
        <v>-3464</v>
      </c>
      <c r="H99" s="18">
        <v>-3464</v>
      </c>
      <c r="I99" s="17" t="s">
        <v>213</v>
      </c>
      <c r="J99" s="17" t="s">
        <v>452</v>
      </c>
      <c r="K99" s="19">
        <v>46122</v>
      </c>
      <c r="L99" s="16" t="s">
        <v>164</v>
      </c>
      <c r="M99" s="13">
        <f t="shared" si="2"/>
        <v>46132</v>
      </c>
    </row>
    <row r="100" spans="1:13" x14ac:dyDescent="0.2">
      <c r="A100" s="16" t="s">
        <v>453</v>
      </c>
      <c r="B100" s="17" t="s">
        <v>454</v>
      </c>
      <c r="C100" s="17" t="s">
        <v>207</v>
      </c>
      <c r="D100" s="17" t="s">
        <v>208</v>
      </c>
      <c r="E100" s="16" t="s">
        <v>209</v>
      </c>
      <c r="F100" s="16" t="s">
        <v>17</v>
      </c>
      <c r="G100" s="18">
        <v>235.77</v>
      </c>
      <c r="H100" s="18">
        <v>243.95</v>
      </c>
      <c r="I100" s="17" t="s">
        <v>210</v>
      </c>
      <c r="J100" s="17" t="s">
        <v>455</v>
      </c>
      <c r="K100" s="19">
        <v>46122</v>
      </c>
      <c r="L100" s="16" t="s">
        <v>164</v>
      </c>
      <c r="M100" s="13">
        <f t="shared" si="2"/>
        <v>46132</v>
      </c>
    </row>
    <row r="101" spans="1:13" x14ac:dyDescent="0.2">
      <c r="A101" s="16" t="s">
        <v>456</v>
      </c>
      <c r="B101" s="17" t="s">
        <v>194</v>
      </c>
      <c r="C101" s="17" t="s">
        <v>195</v>
      </c>
      <c r="D101" s="17" t="s">
        <v>196</v>
      </c>
      <c r="E101" s="16" t="s">
        <v>197</v>
      </c>
      <c r="F101" s="16" t="s">
        <v>17</v>
      </c>
      <c r="G101" s="18">
        <v>4888.9799999999996</v>
      </c>
      <c r="H101" s="18">
        <v>4888.9799999999996</v>
      </c>
      <c r="I101" s="17" t="s">
        <v>213</v>
      </c>
      <c r="J101" s="17" t="s">
        <v>457</v>
      </c>
      <c r="K101" s="19">
        <v>46125</v>
      </c>
      <c r="L101" s="16" t="s">
        <v>164</v>
      </c>
      <c r="M101" s="13">
        <f t="shared" si="2"/>
        <v>46135</v>
      </c>
    </row>
    <row r="102" spans="1:13" x14ac:dyDescent="0.2">
      <c r="A102" s="16" t="s">
        <v>458</v>
      </c>
      <c r="B102" s="17" t="s">
        <v>459</v>
      </c>
      <c r="C102" s="17" t="s">
        <v>154</v>
      </c>
      <c r="D102" s="17" t="s">
        <v>56</v>
      </c>
      <c r="E102" s="16" t="s">
        <v>158</v>
      </c>
      <c r="F102" s="16" t="s">
        <v>17</v>
      </c>
      <c r="G102" s="18">
        <v>277.77</v>
      </c>
      <c r="H102" s="18">
        <v>277.77</v>
      </c>
      <c r="I102" s="17" t="s">
        <v>460</v>
      </c>
      <c r="J102" s="17" t="s">
        <v>461</v>
      </c>
      <c r="K102" s="19">
        <v>46126</v>
      </c>
      <c r="L102" s="16" t="s">
        <v>164</v>
      </c>
      <c r="M102" s="13">
        <f t="shared" si="2"/>
        <v>46136</v>
      </c>
    </row>
    <row r="103" spans="1:13" x14ac:dyDescent="0.2">
      <c r="A103" s="16" t="s">
        <v>462</v>
      </c>
      <c r="B103" s="17" t="s">
        <v>463</v>
      </c>
      <c r="C103" s="17" t="s">
        <v>28</v>
      </c>
      <c r="D103" s="17" t="s">
        <v>29</v>
      </c>
      <c r="E103" s="16" t="s">
        <v>30</v>
      </c>
      <c r="F103" s="16" t="s">
        <v>17</v>
      </c>
      <c r="G103" s="18">
        <v>61.39</v>
      </c>
      <c r="H103" s="18">
        <v>61.39</v>
      </c>
      <c r="I103" s="17" t="s">
        <v>166</v>
      </c>
      <c r="J103" s="17" t="s">
        <v>464</v>
      </c>
      <c r="K103" s="19">
        <v>46126</v>
      </c>
      <c r="L103" s="16" t="s">
        <v>164</v>
      </c>
      <c r="M103" s="13">
        <f t="shared" si="2"/>
        <v>46136</v>
      </c>
    </row>
    <row r="104" spans="1:13" x14ac:dyDescent="0.2">
      <c r="A104" s="16" t="s">
        <v>465</v>
      </c>
      <c r="B104" s="17" t="s">
        <v>178</v>
      </c>
      <c r="C104" s="17" t="s">
        <v>179</v>
      </c>
      <c r="D104" s="17" t="s">
        <v>180</v>
      </c>
      <c r="E104" s="16" t="s">
        <v>181</v>
      </c>
      <c r="F104" s="16" t="s">
        <v>17</v>
      </c>
      <c r="G104" s="18">
        <v>59.02</v>
      </c>
      <c r="H104" s="18">
        <v>59.02</v>
      </c>
      <c r="I104" s="17" t="s">
        <v>224</v>
      </c>
      <c r="J104" s="17" t="s">
        <v>455</v>
      </c>
      <c r="K104" s="19">
        <v>46126</v>
      </c>
      <c r="L104" s="16" t="s">
        <v>164</v>
      </c>
      <c r="M104" s="13">
        <f t="shared" si="2"/>
        <v>46136</v>
      </c>
    </row>
    <row r="105" spans="1:13" x14ac:dyDescent="0.2">
      <c r="A105" s="16" t="s">
        <v>466</v>
      </c>
      <c r="B105" s="17" t="s">
        <v>467</v>
      </c>
      <c r="C105" s="17" t="s">
        <v>201</v>
      </c>
      <c r="D105" s="17" t="s">
        <v>202</v>
      </c>
      <c r="E105" s="16" t="s">
        <v>203</v>
      </c>
      <c r="F105" s="16" t="s">
        <v>17</v>
      </c>
      <c r="G105" s="18">
        <v>892.2</v>
      </c>
      <c r="H105" s="18">
        <v>892.2</v>
      </c>
      <c r="I105" s="17" t="s">
        <v>204</v>
      </c>
      <c r="J105" s="17" t="s">
        <v>468</v>
      </c>
      <c r="K105" s="19">
        <v>46128</v>
      </c>
      <c r="L105" s="16" t="s">
        <v>164</v>
      </c>
      <c r="M105" s="13">
        <v>46136</v>
      </c>
    </row>
    <row r="106" spans="1:13" x14ac:dyDescent="0.2">
      <c r="A106" s="16" t="s">
        <v>469</v>
      </c>
      <c r="B106" s="17" t="s">
        <v>470</v>
      </c>
      <c r="C106" s="17" t="s">
        <v>345</v>
      </c>
      <c r="D106" s="17" t="s">
        <v>346</v>
      </c>
      <c r="E106" s="16" t="s">
        <v>347</v>
      </c>
      <c r="F106" s="16" t="s">
        <v>17</v>
      </c>
      <c r="G106" s="18">
        <v>250</v>
      </c>
      <c r="H106" s="18">
        <v>250</v>
      </c>
      <c r="I106" s="17" t="s">
        <v>471</v>
      </c>
      <c r="J106" s="17" t="s">
        <v>472</v>
      </c>
      <c r="K106" s="19">
        <v>46128</v>
      </c>
      <c r="L106" s="16" t="s">
        <v>152</v>
      </c>
      <c r="M106" s="13">
        <v>46136</v>
      </c>
    </row>
    <row r="107" spans="1:13" x14ac:dyDescent="0.2">
      <c r="A107" s="16" t="s">
        <v>473</v>
      </c>
      <c r="B107" s="17" t="s">
        <v>474</v>
      </c>
      <c r="C107" s="17" t="s">
        <v>345</v>
      </c>
      <c r="D107" s="17" t="s">
        <v>346</v>
      </c>
      <c r="E107" s="16" t="s">
        <v>347</v>
      </c>
      <c r="F107" s="16" t="s">
        <v>17</v>
      </c>
      <c r="G107" s="18">
        <v>1500</v>
      </c>
      <c r="H107" s="18">
        <v>1500</v>
      </c>
      <c r="I107" s="17" t="s">
        <v>475</v>
      </c>
      <c r="J107" s="17" t="s">
        <v>476</v>
      </c>
      <c r="K107" s="19">
        <v>46133</v>
      </c>
      <c r="L107" s="16" t="s">
        <v>152</v>
      </c>
      <c r="M107" s="13">
        <v>46136</v>
      </c>
    </row>
    <row r="108" spans="1:13" x14ac:dyDescent="0.2">
      <c r="A108" s="16" t="s">
        <v>477</v>
      </c>
      <c r="B108" s="17" t="s">
        <v>478</v>
      </c>
      <c r="C108" s="17" t="s">
        <v>55</v>
      </c>
      <c r="D108" s="17" t="s">
        <v>56</v>
      </c>
      <c r="E108" s="16" t="s">
        <v>57</v>
      </c>
      <c r="F108" s="16" t="s">
        <v>17</v>
      </c>
      <c r="G108" s="18">
        <v>68</v>
      </c>
      <c r="H108" s="18">
        <v>68</v>
      </c>
      <c r="I108" s="17" t="s">
        <v>170</v>
      </c>
      <c r="J108" s="17" t="s">
        <v>59</v>
      </c>
      <c r="K108" s="19">
        <v>46132</v>
      </c>
      <c r="L108" s="16" t="s">
        <v>152</v>
      </c>
      <c r="M108" s="13">
        <v>46136</v>
      </c>
    </row>
    <row r="109" spans="1:13" x14ac:dyDescent="0.2">
      <c r="A109" s="16" t="s">
        <v>479</v>
      </c>
      <c r="B109" s="17" t="s">
        <v>480</v>
      </c>
      <c r="C109" s="17" t="s">
        <v>481</v>
      </c>
      <c r="D109" s="17" t="s">
        <v>482</v>
      </c>
      <c r="E109" s="16" t="s">
        <v>483</v>
      </c>
      <c r="F109" s="16" t="s">
        <v>17</v>
      </c>
      <c r="G109" s="18">
        <v>82.3</v>
      </c>
      <c r="H109" s="18">
        <v>99.9</v>
      </c>
      <c r="I109" s="17" t="s">
        <v>484</v>
      </c>
      <c r="J109" s="17" t="s">
        <v>485</v>
      </c>
      <c r="K109" s="19">
        <v>46133</v>
      </c>
      <c r="L109" s="16" t="s">
        <v>164</v>
      </c>
      <c r="M109" s="13">
        <v>46136</v>
      </c>
    </row>
    <row r="110" spans="1:13" x14ac:dyDescent="0.2">
      <c r="A110" s="16" t="s">
        <v>486</v>
      </c>
      <c r="B110" s="17" t="s">
        <v>47</v>
      </c>
      <c r="C110" s="17" t="s">
        <v>48</v>
      </c>
      <c r="D110" s="17" t="s">
        <v>49</v>
      </c>
      <c r="E110" s="16" t="s">
        <v>50</v>
      </c>
      <c r="F110" s="16" t="s">
        <v>17</v>
      </c>
      <c r="G110" s="18">
        <v>248.18</v>
      </c>
      <c r="H110" s="18">
        <v>298.77999999999997</v>
      </c>
      <c r="I110" s="17" t="s">
        <v>51</v>
      </c>
      <c r="J110" s="17" t="s">
        <v>487</v>
      </c>
      <c r="K110" s="19">
        <v>46133</v>
      </c>
      <c r="L110" s="16" t="s">
        <v>164</v>
      </c>
      <c r="M110" s="13">
        <v>46136</v>
      </c>
    </row>
    <row r="111" spans="1:13" x14ac:dyDescent="0.2">
      <c r="A111" s="16" t="s">
        <v>488</v>
      </c>
      <c r="B111" s="17" t="s">
        <v>489</v>
      </c>
      <c r="C111" s="17" t="s">
        <v>490</v>
      </c>
      <c r="D111" s="17" t="s">
        <v>491</v>
      </c>
      <c r="E111" s="16" t="s">
        <v>492</v>
      </c>
      <c r="F111" s="16" t="s">
        <v>17</v>
      </c>
      <c r="G111" s="18">
        <v>3075.96</v>
      </c>
      <c r="H111" s="18">
        <v>3677.7</v>
      </c>
      <c r="I111" s="17" t="s">
        <v>493</v>
      </c>
      <c r="J111" s="17" t="s">
        <v>494</v>
      </c>
      <c r="K111" s="19">
        <v>46140</v>
      </c>
      <c r="L111" s="16" t="s">
        <v>164</v>
      </c>
      <c r="M111" s="13">
        <f>K111+5</f>
        <v>46145</v>
      </c>
    </row>
    <row r="112" spans="1:13" x14ac:dyDescent="0.2">
      <c r="A112" s="16" t="s">
        <v>495</v>
      </c>
      <c r="B112" s="17" t="s">
        <v>496</v>
      </c>
      <c r="C112" s="17" t="s">
        <v>122</v>
      </c>
      <c r="D112" s="17" t="s">
        <v>123</v>
      </c>
      <c r="E112" s="16" t="s">
        <v>124</v>
      </c>
      <c r="F112" s="16" t="s">
        <v>17</v>
      </c>
      <c r="G112" s="18">
        <v>1500</v>
      </c>
      <c r="H112" s="18">
        <v>1500</v>
      </c>
      <c r="I112" s="17" t="s">
        <v>497</v>
      </c>
      <c r="J112" s="17" t="s">
        <v>498</v>
      </c>
      <c r="K112" s="19">
        <v>46141</v>
      </c>
      <c r="L112" s="23" t="s">
        <v>165</v>
      </c>
      <c r="M112" s="13">
        <f t="shared" ref="M112:M176" si="3">K112+5</f>
        <v>46146</v>
      </c>
    </row>
    <row r="113" spans="1:13" x14ac:dyDescent="0.2">
      <c r="A113" s="16" t="s">
        <v>499</v>
      </c>
      <c r="B113" s="17" t="s">
        <v>500</v>
      </c>
      <c r="C113" s="17" t="s">
        <v>104</v>
      </c>
      <c r="D113" s="17" t="s">
        <v>105</v>
      </c>
      <c r="E113" s="16" t="s">
        <v>106</v>
      </c>
      <c r="F113" s="16" t="s">
        <v>17</v>
      </c>
      <c r="G113" s="18">
        <v>9.84</v>
      </c>
      <c r="H113" s="18">
        <v>9.84</v>
      </c>
      <c r="I113" s="17" t="s">
        <v>107</v>
      </c>
      <c r="J113" s="17" t="s">
        <v>464</v>
      </c>
      <c r="K113" s="19">
        <v>46146</v>
      </c>
      <c r="L113" s="16" t="s">
        <v>164</v>
      </c>
      <c r="M113" s="13">
        <f t="shared" si="3"/>
        <v>46151</v>
      </c>
    </row>
    <row r="114" spans="1:13" x14ac:dyDescent="0.2">
      <c r="A114" s="16" t="s">
        <v>501</v>
      </c>
      <c r="B114" s="17" t="s">
        <v>502</v>
      </c>
      <c r="C114" s="17" t="s">
        <v>110</v>
      </c>
      <c r="D114" s="17" t="s">
        <v>111</v>
      </c>
      <c r="E114" s="16" t="s">
        <v>112</v>
      </c>
      <c r="F114" s="16" t="s">
        <v>17</v>
      </c>
      <c r="G114" s="18">
        <v>159</v>
      </c>
      <c r="H114" s="18">
        <v>159</v>
      </c>
      <c r="I114" s="17" t="s">
        <v>113</v>
      </c>
      <c r="J114" s="17" t="s">
        <v>503</v>
      </c>
      <c r="K114" s="19">
        <v>46146</v>
      </c>
      <c r="L114" s="23" t="s">
        <v>165</v>
      </c>
      <c r="M114" s="13">
        <f t="shared" si="3"/>
        <v>46151</v>
      </c>
    </row>
    <row r="115" spans="1:13" x14ac:dyDescent="0.2">
      <c r="A115" s="16" t="s">
        <v>504</v>
      </c>
      <c r="B115" s="17" t="s">
        <v>505</v>
      </c>
      <c r="C115" s="17" t="s">
        <v>14</v>
      </c>
      <c r="D115" s="17" t="s">
        <v>15</v>
      </c>
      <c r="E115" s="16" t="s">
        <v>16</v>
      </c>
      <c r="F115" s="16" t="s">
        <v>17</v>
      </c>
      <c r="G115" s="18">
        <v>253.06</v>
      </c>
      <c r="H115" s="18">
        <v>253.06</v>
      </c>
      <c r="I115" s="17" t="s">
        <v>18</v>
      </c>
      <c r="J115" s="17" t="s">
        <v>506</v>
      </c>
      <c r="K115" s="19">
        <v>46147</v>
      </c>
      <c r="L115" s="16" t="s">
        <v>164</v>
      </c>
      <c r="M115" s="13">
        <f t="shared" si="3"/>
        <v>46152</v>
      </c>
    </row>
    <row r="116" spans="1:13" x14ac:dyDescent="0.2">
      <c r="A116" s="16" t="s">
        <v>507</v>
      </c>
      <c r="B116" s="17" t="s">
        <v>508</v>
      </c>
      <c r="C116" s="17" t="s">
        <v>14</v>
      </c>
      <c r="D116" s="17" t="s">
        <v>15</v>
      </c>
      <c r="E116" s="16" t="s">
        <v>16</v>
      </c>
      <c r="F116" s="16" t="s">
        <v>17</v>
      </c>
      <c r="G116" s="18">
        <v>994.2</v>
      </c>
      <c r="H116" s="18">
        <v>994.2</v>
      </c>
      <c r="I116" s="17" t="s">
        <v>18</v>
      </c>
      <c r="J116" s="17" t="s">
        <v>509</v>
      </c>
      <c r="K116" s="19">
        <v>46147</v>
      </c>
      <c r="L116" s="16" t="s">
        <v>164</v>
      </c>
      <c r="M116" s="13">
        <f t="shared" si="3"/>
        <v>46152</v>
      </c>
    </row>
    <row r="117" spans="1:13" x14ac:dyDescent="0.2">
      <c r="A117" s="16" t="s">
        <v>510</v>
      </c>
      <c r="B117" s="17" t="s">
        <v>511</v>
      </c>
      <c r="C117" s="17" t="s">
        <v>14</v>
      </c>
      <c r="D117" s="17" t="s">
        <v>15</v>
      </c>
      <c r="E117" s="16" t="s">
        <v>16</v>
      </c>
      <c r="F117" s="16" t="s">
        <v>17</v>
      </c>
      <c r="G117" s="18">
        <v>145.35</v>
      </c>
      <c r="H117" s="18">
        <v>145.35</v>
      </c>
      <c r="I117" s="17" t="s">
        <v>18</v>
      </c>
      <c r="J117" s="17" t="s">
        <v>509</v>
      </c>
      <c r="K117" s="19">
        <v>46147</v>
      </c>
      <c r="L117" s="16" t="s">
        <v>164</v>
      </c>
      <c r="M117" s="13">
        <f t="shared" si="3"/>
        <v>46152</v>
      </c>
    </row>
    <row r="118" spans="1:13" x14ac:dyDescent="0.2">
      <c r="A118" s="16" t="s">
        <v>512</v>
      </c>
      <c r="B118" s="17" t="s">
        <v>178</v>
      </c>
      <c r="C118" s="17" t="s">
        <v>179</v>
      </c>
      <c r="D118" s="17" t="s">
        <v>180</v>
      </c>
      <c r="E118" s="16" t="s">
        <v>181</v>
      </c>
      <c r="F118" s="16" t="s">
        <v>17</v>
      </c>
      <c r="G118" s="18">
        <v>52.02</v>
      </c>
      <c r="H118" s="18">
        <v>52.02</v>
      </c>
      <c r="I118" s="17" t="s">
        <v>224</v>
      </c>
      <c r="J118" s="17" t="s">
        <v>513</v>
      </c>
      <c r="K118" s="19">
        <v>46148</v>
      </c>
      <c r="L118" s="16" t="s">
        <v>164</v>
      </c>
      <c r="M118" s="13">
        <f t="shared" si="3"/>
        <v>46153</v>
      </c>
    </row>
    <row r="119" spans="1:13" x14ac:dyDescent="0.2">
      <c r="A119" s="16" t="s">
        <v>514</v>
      </c>
      <c r="B119" s="17" t="s">
        <v>515</v>
      </c>
      <c r="C119" s="17" t="s">
        <v>140</v>
      </c>
      <c r="D119" s="17" t="s">
        <v>141</v>
      </c>
      <c r="E119" s="16" t="s">
        <v>142</v>
      </c>
      <c r="F119" s="16" t="s">
        <v>17</v>
      </c>
      <c r="G119" s="18">
        <v>352.27</v>
      </c>
      <c r="H119" s="18">
        <v>430.5</v>
      </c>
      <c r="I119" s="17" t="s">
        <v>427</v>
      </c>
      <c r="J119" s="17" t="s">
        <v>516</v>
      </c>
      <c r="K119" s="19">
        <v>46153</v>
      </c>
      <c r="L119" s="16" t="s">
        <v>164</v>
      </c>
      <c r="M119" s="13">
        <f t="shared" si="3"/>
        <v>46158</v>
      </c>
    </row>
    <row r="120" spans="1:13" x14ac:dyDescent="0.2">
      <c r="A120" s="16" t="s">
        <v>517</v>
      </c>
      <c r="B120" s="17" t="s">
        <v>518</v>
      </c>
      <c r="C120" s="17" t="s">
        <v>147</v>
      </c>
      <c r="D120" s="17" t="s">
        <v>148</v>
      </c>
      <c r="E120" s="16" t="s">
        <v>149</v>
      </c>
      <c r="F120" s="16" t="s">
        <v>17</v>
      </c>
      <c r="G120" s="18">
        <v>304.43</v>
      </c>
      <c r="H120" s="18">
        <v>369</v>
      </c>
      <c r="I120" s="17" t="s">
        <v>430</v>
      </c>
      <c r="J120" s="17" t="s">
        <v>519</v>
      </c>
      <c r="K120" s="19">
        <v>46153</v>
      </c>
      <c r="L120" s="16" t="s">
        <v>164</v>
      </c>
      <c r="M120" s="13">
        <f t="shared" si="3"/>
        <v>46158</v>
      </c>
    </row>
    <row r="121" spans="1:13" x14ac:dyDescent="0.2">
      <c r="A121" s="16" t="s">
        <v>520</v>
      </c>
      <c r="B121" s="17" t="s">
        <v>521</v>
      </c>
      <c r="C121" s="17" t="s">
        <v>83</v>
      </c>
      <c r="D121" s="17" t="s">
        <v>84</v>
      </c>
      <c r="E121" s="16" t="s">
        <v>85</v>
      </c>
      <c r="F121" s="16" t="s">
        <v>17</v>
      </c>
      <c r="G121" s="18">
        <v>56.41</v>
      </c>
      <c r="H121" s="18">
        <v>67.42</v>
      </c>
      <c r="I121" s="17" t="s">
        <v>86</v>
      </c>
      <c r="J121" s="17" t="s">
        <v>522</v>
      </c>
      <c r="K121" s="19">
        <v>46153</v>
      </c>
      <c r="L121" s="16" t="s">
        <v>164</v>
      </c>
      <c r="M121" s="13">
        <f t="shared" si="3"/>
        <v>46158</v>
      </c>
    </row>
    <row r="122" spans="1:13" x14ac:dyDescent="0.2">
      <c r="A122" s="16" t="s">
        <v>523</v>
      </c>
      <c r="B122" s="17" t="s">
        <v>194</v>
      </c>
      <c r="C122" s="17" t="s">
        <v>195</v>
      </c>
      <c r="D122" s="17" t="s">
        <v>196</v>
      </c>
      <c r="E122" s="16" t="s">
        <v>197</v>
      </c>
      <c r="F122" s="16" t="s">
        <v>17</v>
      </c>
      <c r="G122" s="18">
        <v>5028.1899999999996</v>
      </c>
      <c r="H122" s="18">
        <v>5028.1899999999996</v>
      </c>
      <c r="I122" s="17" t="s">
        <v>213</v>
      </c>
      <c r="J122" s="17" t="s">
        <v>524</v>
      </c>
      <c r="K122" s="19">
        <v>46154</v>
      </c>
      <c r="L122" s="16" t="s">
        <v>164</v>
      </c>
      <c r="M122" s="13">
        <f t="shared" si="3"/>
        <v>46159</v>
      </c>
    </row>
    <row r="123" spans="1:13" x14ac:dyDescent="0.2">
      <c r="A123" s="16" t="s">
        <v>525</v>
      </c>
      <c r="B123" s="17" t="s">
        <v>526</v>
      </c>
      <c r="C123" s="17" t="s">
        <v>231</v>
      </c>
      <c r="D123" s="17" t="s">
        <v>232</v>
      </c>
      <c r="E123" s="16" t="s">
        <v>233</v>
      </c>
      <c r="F123" s="16" t="s">
        <v>17</v>
      </c>
      <c r="G123" s="18">
        <v>4220</v>
      </c>
      <c r="H123" s="18">
        <v>4220</v>
      </c>
      <c r="I123" s="17" t="s">
        <v>527</v>
      </c>
      <c r="J123" s="17" t="s">
        <v>528</v>
      </c>
      <c r="K123" s="19">
        <v>46155</v>
      </c>
      <c r="L123" s="16" t="s">
        <v>165</v>
      </c>
      <c r="M123" s="13">
        <f t="shared" si="3"/>
        <v>46160</v>
      </c>
    </row>
    <row r="124" spans="1:13" x14ac:dyDescent="0.2">
      <c r="A124" s="16" t="s">
        <v>529</v>
      </c>
      <c r="B124" s="17" t="s">
        <v>530</v>
      </c>
      <c r="C124" s="17" t="s">
        <v>34</v>
      </c>
      <c r="D124" s="17" t="s">
        <v>35</v>
      </c>
      <c r="E124" s="16" t="s">
        <v>36</v>
      </c>
      <c r="F124" s="16" t="s">
        <v>17</v>
      </c>
      <c r="G124" s="18">
        <v>516.52</v>
      </c>
      <c r="H124" s="18">
        <v>516.52</v>
      </c>
      <c r="I124" s="17" t="s">
        <v>531</v>
      </c>
      <c r="J124" s="17" t="s">
        <v>532</v>
      </c>
      <c r="K124" s="19">
        <v>46155</v>
      </c>
      <c r="L124" s="23" t="s">
        <v>165</v>
      </c>
      <c r="M124" s="13">
        <f t="shared" si="3"/>
        <v>46160</v>
      </c>
    </row>
    <row r="125" spans="1:13" x14ac:dyDescent="0.2">
      <c r="A125" s="16" t="s">
        <v>533</v>
      </c>
      <c r="B125" s="17" t="s">
        <v>534</v>
      </c>
      <c r="C125" s="17" t="s">
        <v>173</v>
      </c>
      <c r="D125" s="17" t="s">
        <v>174</v>
      </c>
      <c r="E125" s="16" t="s">
        <v>175</v>
      </c>
      <c r="F125" s="16" t="s">
        <v>17</v>
      </c>
      <c r="G125" s="18">
        <v>961.27</v>
      </c>
      <c r="H125" s="18">
        <v>1114.3900000000001</v>
      </c>
      <c r="I125" s="17" t="s">
        <v>176</v>
      </c>
      <c r="J125" s="17" t="s">
        <v>535</v>
      </c>
      <c r="K125" s="19">
        <v>46153</v>
      </c>
      <c r="L125" s="16" t="s">
        <v>164</v>
      </c>
      <c r="M125" s="13">
        <f t="shared" si="3"/>
        <v>46158</v>
      </c>
    </row>
    <row r="126" spans="1:13" x14ac:dyDescent="0.2">
      <c r="A126" s="16" t="s">
        <v>536</v>
      </c>
      <c r="B126" s="17" t="s">
        <v>219</v>
      </c>
      <c r="C126" s="17" t="s">
        <v>173</v>
      </c>
      <c r="D126" s="17" t="s">
        <v>174</v>
      </c>
      <c r="E126" s="16" t="s">
        <v>175</v>
      </c>
      <c r="F126" s="16" t="s">
        <v>17</v>
      </c>
      <c r="G126" s="18">
        <v>0.8</v>
      </c>
      <c r="H126" s="18">
        <v>0.8</v>
      </c>
      <c r="I126" s="17" t="s">
        <v>537</v>
      </c>
      <c r="J126" s="17" t="s">
        <v>538</v>
      </c>
      <c r="K126" s="19">
        <v>46155</v>
      </c>
      <c r="L126" s="16" t="s">
        <v>164</v>
      </c>
      <c r="M126" s="13">
        <f t="shared" si="3"/>
        <v>46160</v>
      </c>
    </row>
    <row r="127" spans="1:13" x14ac:dyDescent="0.2">
      <c r="A127" s="16" t="s">
        <v>539</v>
      </c>
      <c r="B127" s="17" t="s">
        <v>540</v>
      </c>
      <c r="C127" s="17" t="s">
        <v>154</v>
      </c>
      <c r="D127" s="17" t="s">
        <v>56</v>
      </c>
      <c r="E127" s="16" t="s">
        <v>158</v>
      </c>
      <c r="F127" s="16" t="s">
        <v>17</v>
      </c>
      <c r="G127" s="18">
        <v>48.73</v>
      </c>
      <c r="H127" s="18">
        <v>48.73</v>
      </c>
      <c r="I127" s="17" t="s">
        <v>541</v>
      </c>
      <c r="J127" s="17" t="s">
        <v>542</v>
      </c>
      <c r="K127" s="19">
        <v>46155</v>
      </c>
      <c r="L127" s="16" t="s">
        <v>164</v>
      </c>
      <c r="M127" s="13">
        <f t="shared" si="3"/>
        <v>46160</v>
      </c>
    </row>
    <row r="128" spans="1:13" x14ac:dyDescent="0.2">
      <c r="A128" s="16" t="s">
        <v>543</v>
      </c>
      <c r="B128" s="17" t="s">
        <v>544</v>
      </c>
      <c r="C128" s="17" t="s">
        <v>545</v>
      </c>
      <c r="D128" s="17" t="s">
        <v>546</v>
      </c>
      <c r="E128" s="16" t="s">
        <v>547</v>
      </c>
      <c r="F128" s="16" t="s">
        <v>17</v>
      </c>
      <c r="G128" s="18">
        <v>1379.21</v>
      </c>
      <c r="H128" s="18">
        <v>1379.21</v>
      </c>
      <c r="I128" s="17" t="s">
        <v>548</v>
      </c>
      <c r="J128" s="17" t="s">
        <v>549</v>
      </c>
      <c r="K128" s="19">
        <v>46149</v>
      </c>
      <c r="L128" s="16" t="s">
        <v>164</v>
      </c>
      <c r="M128" s="13">
        <f t="shared" si="3"/>
        <v>46154</v>
      </c>
    </row>
    <row r="129" spans="1:13" x14ac:dyDescent="0.2">
      <c r="A129" s="16" t="s">
        <v>550</v>
      </c>
      <c r="B129" s="17" t="s">
        <v>551</v>
      </c>
      <c r="C129" s="17" t="s">
        <v>201</v>
      </c>
      <c r="D129" s="17" t="s">
        <v>202</v>
      </c>
      <c r="E129" s="16" t="s">
        <v>203</v>
      </c>
      <c r="F129" s="16" t="s">
        <v>17</v>
      </c>
      <c r="G129" s="18">
        <v>548.6</v>
      </c>
      <c r="H129" s="18">
        <v>548.6</v>
      </c>
      <c r="I129" s="17" t="s">
        <v>204</v>
      </c>
      <c r="J129" s="17" t="s">
        <v>552</v>
      </c>
      <c r="K129" s="19">
        <v>46156</v>
      </c>
      <c r="L129" s="16" t="s">
        <v>164</v>
      </c>
      <c r="M129" s="13">
        <f t="shared" si="3"/>
        <v>46161</v>
      </c>
    </row>
    <row r="130" spans="1:13" x14ac:dyDescent="0.2">
      <c r="A130" s="16" t="s">
        <v>553</v>
      </c>
      <c r="B130" s="17" t="s">
        <v>554</v>
      </c>
      <c r="C130" s="17" t="s">
        <v>207</v>
      </c>
      <c r="D130" s="17" t="s">
        <v>208</v>
      </c>
      <c r="E130" s="16" t="s">
        <v>209</v>
      </c>
      <c r="F130" s="16" t="s">
        <v>17</v>
      </c>
      <c r="G130" s="18">
        <v>233.83</v>
      </c>
      <c r="H130" s="18">
        <v>242.01</v>
      </c>
      <c r="I130" s="17" t="s">
        <v>210</v>
      </c>
      <c r="J130" s="17" t="s">
        <v>555</v>
      </c>
      <c r="K130" s="19">
        <v>46157</v>
      </c>
      <c r="L130" s="16" t="s">
        <v>164</v>
      </c>
      <c r="M130" s="13">
        <f t="shared" si="3"/>
        <v>46162</v>
      </c>
    </row>
    <row r="131" spans="1:13" x14ac:dyDescent="0.2">
      <c r="A131" s="16" t="s">
        <v>556</v>
      </c>
      <c r="B131" s="17" t="s">
        <v>47</v>
      </c>
      <c r="C131" s="17" t="s">
        <v>48</v>
      </c>
      <c r="D131" s="17" t="s">
        <v>49</v>
      </c>
      <c r="E131" s="16" t="s">
        <v>50</v>
      </c>
      <c r="F131" s="16" t="s">
        <v>17</v>
      </c>
      <c r="G131" s="18">
        <v>276.42</v>
      </c>
      <c r="H131" s="18">
        <v>331.07</v>
      </c>
      <c r="I131" s="17" t="s">
        <v>51</v>
      </c>
      <c r="J131" s="17" t="s">
        <v>557</v>
      </c>
      <c r="K131" s="19">
        <v>46163</v>
      </c>
      <c r="L131" s="16" t="s">
        <v>164</v>
      </c>
      <c r="M131" s="13">
        <f t="shared" si="3"/>
        <v>46168</v>
      </c>
    </row>
    <row r="132" spans="1:13" x14ac:dyDescent="0.2">
      <c r="A132" s="16" t="s">
        <v>558</v>
      </c>
      <c r="B132" s="17" t="s">
        <v>559</v>
      </c>
      <c r="C132" s="17" t="s">
        <v>560</v>
      </c>
      <c r="D132" s="17" t="s">
        <v>561</v>
      </c>
      <c r="E132" s="16" t="s">
        <v>562</v>
      </c>
      <c r="F132" s="16" t="s">
        <v>17</v>
      </c>
      <c r="G132" s="18">
        <v>289.2</v>
      </c>
      <c r="H132" s="18">
        <v>351.25</v>
      </c>
      <c r="I132" s="17" t="s">
        <v>563</v>
      </c>
      <c r="J132" s="17" t="s">
        <v>564</v>
      </c>
      <c r="K132" s="19">
        <v>46164</v>
      </c>
      <c r="L132" s="16" t="s">
        <v>164</v>
      </c>
      <c r="M132" s="13">
        <f t="shared" si="3"/>
        <v>46169</v>
      </c>
    </row>
    <row r="133" spans="1:13" x14ac:dyDescent="0.2">
      <c r="A133" s="16" t="s">
        <v>565</v>
      </c>
      <c r="B133" s="17" t="s">
        <v>566</v>
      </c>
      <c r="C133" s="17" t="s">
        <v>238</v>
      </c>
      <c r="D133" s="17" t="s">
        <v>239</v>
      </c>
      <c r="E133" s="16" t="s">
        <v>240</v>
      </c>
      <c r="F133" s="16" t="s">
        <v>17</v>
      </c>
      <c r="G133" s="18">
        <v>5904</v>
      </c>
      <c r="H133" s="18">
        <v>5904</v>
      </c>
      <c r="I133" s="17" t="s">
        <v>567</v>
      </c>
      <c r="J133" s="17" t="s">
        <v>568</v>
      </c>
      <c r="K133" s="19">
        <v>46174</v>
      </c>
      <c r="L133" s="16" t="s">
        <v>164</v>
      </c>
      <c r="M133" s="13">
        <f t="shared" si="3"/>
        <v>46179</v>
      </c>
    </row>
    <row r="134" spans="1:13" x14ac:dyDescent="0.2">
      <c r="A134" s="16" t="s">
        <v>569</v>
      </c>
      <c r="B134" s="17" t="s">
        <v>570</v>
      </c>
      <c r="C134" s="17" t="s">
        <v>83</v>
      </c>
      <c r="D134" s="17" t="s">
        <v>84</v>
      </c>
      <c r="E134" s="16" t="s">
        <v>85</v>
      </c>
      <c r="F134" s="16" t="s">
        <v>17</v>
      </c>
      <c r="G134" s="18">
        <v>57.39</v>
      </c>
      <c r="H134" s="18">
        <v>70.59</v>
      </c>
      <c r="I134" s="17" t="s">
        <v>86</v>
      </c>
      <c r="J134" s="17" t="s">
        <v>571</v>
      </c>
      <c r="K134" s="19">
        <v>46175</v>
      </c>
      <c r="L134" s="16" t="s">
        <v>164</v>
      </c>
      <c r="M134" s="13">
        <f t="shared" si="3"/>
        <v>46180</v>
      </c>
    </row>
    <row r="135" spans="1:13" x14ac:dyDescent="0.2">
      <c r="A135" s="16" t="s">
        <v>572</v>
      </c>
      <c r="B135" s="17" t="s">
        <v>573</v>
      </c>
      <c r="C135" s="17" t="s">
        <v>14</v>
      </c>
      <c r="D135" s="17" t="s">
        <v>15</v>
      </c>
      <c r="E135" s="16" t="s">
        <v>16</v>
      </c>
      <c r="F135" s="16" t="s">
        <v>17</v>
      </c>
      <c r="G135" s="18">
        <v>145.35</v>
      </c>
      <c r="H135" s="18">
        <v>145.35</v>
      </c>
      <c r="I135" s="17" t="s">
        <v>574</v>
      </c>
      <c r="J135" s="17" t="s">
        <v>575</v>
      </c>
      <c r="K135" s="19">
        <v>46175</v>
      </c>
      <c r="L135" s="16" t="s">
        <v>164</v>
      </c>
      <c r="M135" s="13">
        <f t="shared" si="3"/>
        <v>46180</v>
      </c>
    </row>
    <row r="136" spans="1:13" x14ac:dyDescent="0.2">
      <c r="A136" s="16" t="s">
        <v>576</v>
      </c>
      <c r="B136" s="17" t="s">
        <v>577</v>
      </c>
      <c r="C136" s="17" t="s">
        <v>14</v>
      </c>
      <c r="D136" s="17" t="s">
        <v>15</v>
      </c>
      <c r="E136" s="16" t="s">
        <v>16</v>
      </c>
      <c r="F136" s="16" t="s">
        <v>17</v>
      </c>
      <c r="G136" s="18">
        <v>253.06</v>
      </c>
      <c r="H136" s="18">
        <v>253.06</v>
      </c>
      <c r="I136" s="17" t="s">
        <v>574</v>
      </c>
      <c r="J136" s="17" t="s">
        <v>578</v>
      </c>
      <c r="K136" s="19">
        <v>46175</v>
      </c>
      <c r="L136" s="16" t="s">
        <v>164</v>
      </c>
      <c r="M136" s="13">
        <f t="shared" si="3"/>
        <v>46180</v>
      </c>
    </row>
    <row r="137" spans="1:13" x14ac:dyDescent="0.2">
      <c r="A137" s="16" t="s">
        <v>579</v>
      </c>
      <c r="B137" s="17" t="s">
        <v>580</v>
      </c>
      <c r="C137" s="17" t="s">
        <v>14</v>
      </c>
      <c r="D137" s="17" t="s">
        <v>15</v>
      </c>
      <c r="E137" s="16" t="s">
        <v>16</v>
      </c>
      <c r="F137" s="16" t="s">
        <v>17</v>
      </c>
      <c r="G137" s="18">
        <v>994.2</v>
      </c>
      <c r="H137" s="18">
        <v>994.2</v>
      </c>
      <c r="I137" s="17" t="s">
        <v>574</v>
      </c>
      <c r="J137" s="17" t="s">
        <v>575</v>
      </c>
      <c r="K137" s="19">
        <v>46175</v>
      </c>
      <c r="L137" s="16" t="s">
        <v>164</v>
      </c>
      <c r="M137" s="13">
        <f t="shared" si="3"/>
        <v>46180</v>
      </c>
    </row>
    <row r="138" spans="1:13" x14ac:dyDescent="0.2">
      <c r="A138" s="16" t="s">
        <v>581</v>
      </c>
      <c r="B138" s="17" t="s">
        <v>582</v>
      </c>
      <c r="C138" s="17" t="s">
        <v>104</v>
      </c>
      <c r="D138" s="17" t="s">
        <v>105</v>
      </c>
      <c r="E138" s="16" t="s">
        <v>106</v>
      </c>
      <c r="F138" s="16" t="s">
        <v>17</v>
      </c>
      <c r="G138" s="18">
        <v>9.84</v>
      </c>
      <c r="H138" s="18">
        <v>9.84</v>
      </c>
      <c r="I138" s="17" t="s">
        <v>107</v>
      </c>
      <c r="J138" s="17" t="s">
        <v>583</v>
      </c>
      <c r="K138" s="19">
        <v>46175</v>
      </c>
      <c r="L138" s="16" t="s">
        <v>164</v>
      </c>
      <c r="M138" s="13">
        <f t="shared" si="3"/>
        <v>46180</v>
      </c>
    </row>
    <row r="139" spans="1:13" x14ac:dyDescent="0.2">
      <c r="A139" s="16" t="s">
        <v>584</v>
      </c>
      <c r="B139" s="17" t="s">
        <v>585</v>
      </c>
      <c r="C139" s="17" t="s">
        <v>255</v>
      </c>
      <c r="D139" s="17" t="s">
        <v>256</v>
      </c>
      <c r="E139" s="16" t="s">
        <v>257</v>
      </c>
      <c r="F139" s="16" t="s">
        <v>17</v>
      </c>
      <c r="G139" s="18">
        <v>204.36</v>
      </c>
      <c r="H139" s="18">
        <v>242.08</v>
      </c>
      <c r="I139" s="17" t="s">
        <v>586</v>
      </c>
      <c r="J139" s="17" t="s">
        <v>587</v>
      </c>
      <c r="K139" s="19">
        <v>46175</v>
      </c>
      <c r="L139" s="16" t="s">
        <v>164</v>
      </c>
      <c r="M139" s="13">
        <f t="shared" si="3"/>
        <v>46180</v>
      </c>
    </row>
    <row r="140" spans="1:13" x14ac:dyDescent="0.2">
      <c r="A140" s="16" t="s">
        <v>588</v>
      </c>
      <c r="B140" s="17" t="s">
        <v>589</v>
      </c>
      <c r="C140" s="17" t="s">
        <v>590</v>
      </c>
      <c r="D140" s="17" t="s">
        <v>591</v>
      </c>
      <c r="E140" s="16" t="s">
        <v>592</v>
      </c>
      <c r="F140" s="16" t="s">
        <v>17</v>
      </c>
      <c r="G140" s="18">
        <v>69</v>
      </c>
      <c r="H140" s="18">
        <v>69</v>
      </c>
      <c r="I140" s="17" t="s">
        <v>593</v>
      </c>
      <c r="J140" s="17" t="s">
        <v>594</v>
      </c>
      <c r="K140" s="19">
        <v>46174</v>
      </c>
      <c r="L140" s="16" t="s">
        <v>165</v>
      </c>
      <c r="M140" s="13">
        <f t="shared" si="3"/>
        <v>46179</v>
      </c>
    </row>
    <row r="141" spans="1:13" x14ac:dyDescent="0.2">
      <c r="A141" s="16" t="s">
        <v>595</v>
      </c>
      <c r="B141" s="17" t="s">
        <v>596</v>
      </c>
      <c r="C141" s="17" t="s">
        <v>34</v>
      </c>
      <c r="D141" s="17" t="s">
        <v>35</v>
      </c>
      <c r="E141" s="16" t="s">
        <v>36</v>
      </c>
      <c r="F141" s="16" t="s">
        <v>17</v>
      </c>
      <c r="G141" s="18">
        <v>600.28</v>
      </c>
      <c r="H141" s="18">
        <v>600.28</v>
      </c>
      <c r="I141" s="17" t="s">
        <v>597</v>
      </c>
      <c r="J141" s="17" t="s">
        <v>598</v>
      </c>
      <c r="K141" s="19">
        <v>46177</v>
      </c>
      <c r="L141" s="16" t="s">
        <v>165</v>
      </c>
      <c r="M141" s="13">
        <f t="shared" si="3"/>
        <v>46182</v>
      </c>
    </row>
    <row r="142" spans="1:13" x14ac:dyDescent="0.2">
      <c r="A142" s="16" t="s">
        <v>599</v>
      </c>
      <c r="B142" s="17" t="s">
        <v>178</v>
      </c>
      <c r="C142" s="17" t="s">
        <v>179</v>
      </c>
      <c r="D142" s="17" t="s">
        <v>180</v>
      </c>
      <c r="E142" s="16" t="s">
        <v>181</v>
      </c>
      <c r="F142" s="16" t="s">
        <v>17</v>
      </c>
      <c r="G142" s="18">
        <v>52.02</v>
      </c>
      <c r="H142" s="18">
        <v>52.02</v>
      </c>
      <c r="I142" s="17" t="s">
        <v>182</v>
      </c>
      <c r="J142" s="17" t="s">
        <v>600</v>
      </c>
      <c r="K142" s="19">
        <v>46178</v>
      </c>
      <c r="L142" s="16" t="s">
        <v>164</v>
      </c>
      <c r="M142" s="13">
        <f t="shared" si="3"/>
        <v>46183</v>
      </c>
    </row>
    <row r="143" spans="1:13" x14ac:dyDescent="0.2">
      <c r="A143" s="16" t="s">
        <v>601</v>
      </c>
      <c r="B143" s="17" t="s">
        <v>602</v>
      </c>
      <c r="C143" s="17" t="s">
        <v>55</v>
      </c>
      <c r="D143" s="17" t="s">
        <v>56</v>
      </c>
      <c r="E143" s="16" t="s">
        <v>57</v>
      </c>
      <c r="F143" s="16" t="s">
        <v>17</v>
      </c>
      <c r="G143" s="18">
        <v>216</v>
      </c>
      <c r="H143" s="18">
        <v>216</v>
      </c>
      <c r="I143" s="17" t="s">
        <v>170</v>
      </c>
      <c r="J143" s="17" t="s">
        <v>603</v>
      </c>
      <c r="K143" s="19">
        <v>46181</v>
      </c>
      <c r="L143" s="16" t="s">
        <v>152</v>
      </c>
      <c r="M143" s="13">
        <f t="shared" si="3"/>
        <v>46186</v>
      </c>
    </row>
    <row r="144" spans="1:13" x14ac:dyDescent="0.2">
      <c r="A144" s="16" t="s">
        <v>604</v>
      </c>
      <c r="B144" s="17" t="s">
        <v>194</v>
      </c>
      <c r="C144" s="17" t="s">
        <v>195</v>
      </c>
      <c r="D144" s="17" t="s">
        <v>196</v>
      </c>
      <c r="E144" s="16" t="s">
        <v>197</v>
      </c>
      <c r="F144" s="16" t="s">
        <v>17</v>
      </c>
      <c r="G144" s="18">
        <v>2247.84</v>
      </c>
      <c r="H144" s="18">
        <v>2247.84</v>
      </c>
      <c r="I144" s="17" t="s">
        <v>213</v>
      </c>
      <c r="J144" s="17" t="s">
        <v>605</v>
      </c>
      <c r="K144" s="19">
        <v>46181</v>
      </c>
      <c r="L144" s="16" t="s">
        <v>164</v>
      </c>
      <c r="M144" s="13">
        <f t="shared" si="3"/>
        <v>46186</v>
      </c>
    </row>
    <row r="145" spans="1:13" x14ac:dyDescent="0.2">
      <c r="A145" s="16" t="s">
        <v>606</v>
      </c>
      <c r="B145" s="17" t="s">
        <v>607</v>
      </c>
      <c r="C145" s="17" t="s">
        <v>110</v>
      </c>
      <c r="D145" s="17" t="s">
        <v>111</v>
      </c>
      <c r="E145" s="16" t="s">
        <v>112</v>
      </c>
      <c r="F145" s="16" t="s">
        <v>17</v>
      </c>
      <c r="G145" s="18">
        <v>159</v>
      </c>
      <c r="H145" s="18">
        <v>159</v>
      </c>
      <c r="I145" s="17" t="s">
        <v>113</v>
      </c>
      <c r="J145" s="17" t="s">
        <v>608</v>
      </c>
      <c r="K145" s="19">
        <v>46181</v>
      </c>
      <c r="L145" s="16" t="s">
        <v>165</v>
      </c>
      <c r="M145" s="13">
        <f t="shared" si="3"/>
        <v>46186</v>
      </c>
    </row>
    <row r="146" spans="1:13" x14ac:dyDescent="0.2">
      <c r="A146" s="16" t="s">
        <v>609</v>
      </c>
      <c r="B146" s="17" t="s">
        <v>610</v>
      </c>
      <c r="C146" s="17" t="s">
        <v>83</v>
      </c>
      <c r="D146" s="17" t="s">
        <v>84</v>
      </c>
      <c r="E146" s="16" t="s">
        <v>85</v>
      </c>
      <c r="F146" s="16" t="s">
        <v>17</v>
      </c>
      <c r="G146" s="18">
        <v>58.58</v>
      </c>
      <c r="H146" s="18">
        <v>69.290000000000006</v>
      </c>
      <c r="I146" s="17" t="s">
        <v>86</v>
      </c>
      <c r="J146" s="17" t="s">
        <v>571</v>
      </c>
      <c r="K146" s="19">
        <v>46177</v>
      </c>
      <c r="L146" s="16" t="s">
        <v>164</v>
      </c>
      <c r="M146" s="13">
        <f t="shared" si="3"/>
        <v>46182</v>
      </c>
    </row>
    <row r="147" spans="1:13" x14ac:dyDescent="0.2">
      <c r="A147" s="16" t="s">
        <v>611</v>
      </c>
      <c r="B147" s="17" t="s">
        <v>612</v>
      </c>
      <c r="C147" s="17" t="s">
        <v>173</v>
      </c>
      <c r="D147" s="17" t="s">
        <v>174</v>
      </c>
      <c r="E147" s="16" t="s">
        <v>175</v>
      </c>
      <c r="F147" s="16" t="s">
        <v>17</v>
      </c>
      <c r="G147" s="18">
        <v>1008.68</v>
      </c>
      <c r="H147" s="18">
        <v>1173.5999999999999</v>
      </c>
      <c r="I147" s="17" t="s">
        <v>176</v>
      </c>
      <c r="J147" s="17" t="s">
        <v>613</v>
      </c>
      <c r="K147" s="19">
        <v>46181</v>
      </c>
      <c r="L147" s="16" t="s">
        <v>164</v>
      </c>
      <c r="M147" s="13">
        <f t="shared" si="3"/>
        <v>46186</v>
      </c>
    </row>
    <row r="148" spans="1:13" x14ac:dyDescent="0.2">
      <c r="A148" s="16" t="s">
        <v>614</v>
      </c>
      <c r="B148" s="17" t="s">
        <v>615</v>
      </c>
      <c r="C148" s="17" t="s">
        <v>140</v>
      </c>
      <c r="D148" s="17" t="s">
        <v>141</v>
      </c>
      <c r="E148" s="16" t="s">
        <v>142</v>
      </c>
      <c r="F148" s="16" t="s">
        <v>17</v>
      </c>
      <c r="G148" s="18">
        <v>352.27</v>
      </c>
      <c r="H148" s="18">
        <v>430.5</v>
      </c>
      <c r="I148" s="17" t="s">
        <v>427</v>
      </c>
      <c r="J148" s="17" t="s">
        <v>616</v>
      </c>
      <c r="K148" s="19">
        <v>46183</v>
      </c>
      <c r="L148" s="16" t="s">
        <v>164</v>
      </c>
      <c r="M148" s="13">
        <f t="shared" si="3"/>
        <v>46188</v>
      </c>
    </row>
    <row r="149" spans="1:13" x14ac:dyDescent="0.2">
      <c r="A149" s="16" t="s">
        <v>617</v>
      </c>
      <c r="B149" s="17" t="s">
        <v>618</v>
      </c>
      <c r="C149" s="17" t="s">
        <v>147</v>
      </c>
      <c r="D149" s="17" t="s">
        <v>148</v>
      </c>
      <c r="E149" s="16" t="s">
        <v>149</v>
      </c>
      <c r="F149" s="16" t="s">
        <v>17</v>
      </c>
      <c r="G149" s="18">
        <v>304.43</v>
      </c>
      <c r="H149" s="18">
        <v>369</v>
      </c>
      <c r="I149" s="17" t="s">
        <v>430</v>
      </c>
      <c r="J149" s="17" t="s">
        <v>619</v>
      </c>
      <c r="K149" s="19">
        <v>46183</v>
      </c>
      <c r="L149" s="16" t="s">
        <v>164</v>
      </c>
      <c r="M149" s="13">
        <f t="shared" si="3"/>
        <v>46188</v>
      </c>
    </row>
    <row r="150" spans="1:13" x14ac:dyDescent="0.2">
      <c r="A150" s="16" t="s">
        <v>620</v>
      </c>
      <c r="B150" s="17" t="s">
        <v>621</v>
      </c>
      <c r="C150" s="17" t="s">
        <v>201</v>
      </c>
      <c r="D150" s="17" t="s">
        <v>202</v>
      </c>
      <c r="E150" s="16" t="s">
        <v>203</v>
      </c>
      <c r="F150" s="16" t="s">
        <v>17</v>
      </c>
      <c r="G150" s="18">
        <v>611.20000000000005</v>
      </c>
      <c r="H150" s="18">
        <v>611.20000000000005</v>
      </c>
      <c r="I150" s="17" t="s">
        <v>204</v>
      </c>
      <c r="J150" s="17" t="s">
        <v>622</v>
      </c>
      <c r="K150" s="19">
        <v>46185</v>
      </c>
      <c r="L150" s="16" t="s">
        <v>164</v>
      </c>
      <c r="M150" s="13">
        <f t="shared" si="3"/>
        <v>46190</v>
      </c>
    </row>
    <row r="151" spans="1:13" x14ac:dyDescent="0.2">
      <c r="A151" s="16" t="s">
        <v>623</v>
      </c>
      <c r="B151" s="17" t="s">
        <v>624</v>
      </c>
      <c r="C151" s="17" t="s">
        <v>207</v>
      </c>
      <c r="D151" s="17" t="s">
        <v>208</v>
      </c>
      <c r="E151" s="16" t="s">
        <v>209</v>
      </c>
      <c r="F151" s="16" t="s">
        <v>17</v>
      </c>
      <c r="G151" s="18">
        <v>235.51</v>
      </c>
      <c r="H151" s="18">
        <v>243.69</v>
      </c>
      <c r="I151" s="17" t="s">
        <v>625</v>
      </c>
      <c r="J151" s="17" t="s">
        <v>626</v>
      </c>
      <c r="K151" s="19">
        <v>46185</v>
      </c>
      <c r="L151" s="16" t="s">
        <v>164</v>
      </c>
      <c r="M151" s="13">
        <f t="shared" si="3"/>
        <v>46190</v>
      </c>
    </row>
    <row r="152" spans="1:13" x14ac:dyDescent="0.2">
      <c r="A152" s="16" t="s">
        <v>627</v>
      </c>
      <c r="B152" s="17" t="s">
        <v>628</v>
      </c>
      <c r="C152" s="17" t="s">
        <v>55</v>
      </c>
      <c r="D152" s="17" t="s">
        <v>56</v>
      </c>
      <c r="E152" s="16" t="s">
        <v>57</v>
      </c>
      <c r="F152" s="16" t="s">
        <v>17</v>
      </c>
      <c r="G152" s="18">
        <v>54</v>
      </c>
      <c r="H152" s="18">
        <v>54</v>
      </c>
      <c r="I152" s="17" t="s">
        <v>359</v>
      </c>
      <c r="J152" s="17" t="s">
        <v>629</v>
      </c>
      <c r="K152" s="19">
        <v>46188</v>
      </c>
      <c r="L152" s="16" t="s">
        <v>152</v>
      </c>
      <c r="M152" s="13">
        <f t="shared" si="3"/>
        <v>46193</v>
      </c>
    </row>
    <row r="153" spans="1:13" x14ac:dyDescent="0.2">
      <c r="A153" s="16" t="s">
        <v>630</v>
      </c>
      <c r="B153" s="17" t="s">
        <v>631</v>
      </c>
      <c r="C153" s="17" t="s">
        <v>55</v>
      </c>
      <c r="D153" s="17" t="s">
        <v>56</v>
      </c>
      <c r="E153" s="16" t="s">
        <v>57</v>
      </c>
      <c r="F153" s="16" t="s">
        <v>17</v>
      </c>
      <c r="G153" s="18">
        <v>306</v>
      </c>
      <c r="H153" s="18">
        <v>306</v>
      </c>
      <c r="I153" s="17" t="s">
        <v>359</v>
      </c>
      <c r="J153" s="17" t="s">
        <v>629</v>
      </c>
      <c r="K153" s="19">
        <v>46188</v>
      </c>
      <c r="L153" s="16" t="s">
        <v>152</v>
      </c>
      <c r="M153" s="13">
        <f t="shared" si="3"/>
        <v>46193</v>
      </c>
    </row>
    <row r="154" spans="1:13" x14ac:dyDescent="0.2">
      <c r="A154" s="16" t="s">
        <v>632</v>
      </c>
      <c r="B154" s="17" t="s">
        <v>633</v>
      </c>
      <c r="C154" s="17" t="s">
        <v>154</v>
      </c>
      <c r="D154" s="17" t="s">
        <v>56</v>
      </c>
      <c r="E154" s="16" t="s">
        <v>158</v>
      </c>
      <c r="F154" s="16" t="s">
        <v>17</v>
      </c>
      <c r="G154" s="18">
        <v>464.57</v>
      </c>
      <c r="H154" s="18">
        <v>464.57</v>
      </c>
      <c r="I154" s="17" t="s">
        <v>634</v>
      </c>
      <c r="J154" s="17" t="s">
        <v>635</v>
      </c>
      <c r="K154" s="19">
        <v>46182</v>
      </c>
      <c r="L154" s="16" t="s">
        <v>164</v>
      </c>
      <c r="M154" s="13">
        <f t="shared" si="3"/>
        <v>46187</v>
      </c>
    </row>
    <row r="155" spans="1:13" x14ac:dyDescent="0.2">
      <c r="A155" s="16" t="s">
        <v>636</v>
      </c>
      <c r="B155" s="17" t="s">
        <v>637</v>
      </c>
      <c r="C155" s="17" t="s">
        <v>154</v>
      </c>
      <c r="D155" s="17" t="s">
        <v>56</v>
      </c>
      <c r="E155" s="16" t="s">
        <v>158</v>
      </c>
      <c r="F155" s="16" t="s">
        <v>17</v>
      </c>
      <c r="G155" s="18">
        <v>27.69</v>
      </c>
      <c r="H155" s="18">
        <v>27.69</v>
      </c>
      <c r="I155" s="17" t="s">
        <v>638</v>
      </c>
      <c r="J155" s="17" t="s">
        <v>639</v>
      </c>
      <c r="K155" s="19">
        <v>46182</v>
      </c>
      <c r="L155" s="16" t="s">
        <v>164</v>
      </c>
      <c r="M155" s="13">
        <f t="shared" si="3"/>
        <v>46187</v>
      </c>
    </row>
    <row r="156" spans="1:13" x14ac:dyDescent="0.2">
      <c r="A156" s="16" t="s">
        <v>640</v>
      </c>
      <c r="B156" s="17" t="s">
        <v>641</v>
      </c>
      <c r="C156" s="17" t="s">
        <v>28</v>
      </c>
      <c r="D156" s="17" t="s">
        <v>29</v>
      </c>
      <c r="E156" s="16" t="s">
        <v>30</v>
      </c>
      <c r="F156" s="16" t="s">
        <v>17</v>
      </c>
      <c r="G156" s="18">
        <v>61.39</v>
      </c>
      <c r="H156" s="18">
        <v>61.39</v>
      </c>
      <c r="I156" s="17" t="s">
        <v>166</v>
      </c>
      <c r="J156" s="17" t="s">
        <v>583</v>
      </c>
      <c r="K156" s="19">
        <v>46189</v>
      </c>
      <c r="L156" s="16" t="s">
        <v>164</v>
      </c>
      <c r="M156" s="13">
        <f t="shared" si="3"/>
        <v>46194</v>
      </c>
    </row>
    <row r="157" spans="1:13" x14ac:dyDescent="0.2">
      <c r="A157" s="16" t="s">
        <v>642</v>
      </c>
      <c r="B157" s="17" t="s">
        <v>643</v>
      </c>
      <c r="C157" s="17" t="s">
        <v>28</v>
      </c>
      <c r="D157" s="17" t="s">
        <v>29</v>
      </c>
      <c r="E157" s="16" t="s">
        <v>30</v>
      </c>
      <c r="F157" s="16" t="s">
        <v>17</v>
      </c>
      <c r="G157" s="18">
        <v>61.39</v>
      </c>
      <c r="H157" s="18">
        <v>61.39</v>
      </c>
      <c r="I157" s="17" t="s">
        <v>166</v>
      </c>
      <c r="J157" s="17" t="s">
        <v>644</v>
      </c>
      <c r="K157" s="19">
        <v>46189</v>
      </c>
      <c r="L157" s="16" t="s">
        <v>164</v>
      </c>
      <c r="M157" s="13">
        <f t="shared" si="3"/>
        <v>46194</v>
      </c>
    </row>
    <row r="158" spans="1:13" x14ac:dyDescent="0.2">
      <c r="A158" s="16" t="s">
        <v>645</v>
      </c>
      <c r="B158" s="17" t="s">
        <v>646</v>
      </c>
      <c r="C158" s="17" t="s">
        <v>647</v>
      </c>
      <c r="D158" s="17" t="s">
        <v>648</v>
      </c>
      <c r="E158" s="16" t="s">
        <v>649</v>
      </c>
      <c r="F158" s="16" t="s">
        <v>17</v>
      </c>
      <c r="G158" s="18">
        <v>1136</v>
      </c>
      <c r="H158" s="18">
        <v>1136</v>
      </c>
      <c r="I158" s="17" t="s">
        <v>650</v>
      </c>
      <c r="J158" s="17" t="s">
        <v>94</v>
      </c>
      <c r="K158" s="19">
        <v>46189</v>
      </c>
      <c r="L158" s="16" t="s">
        <v>164</v>
      </c>
      <c r="M158" s="13">
        <f t="shared" si="3"/>
        <v>46194</v>
      </c>
    </row>
    <row r="159" spans="1:13" x14ac:dyDescent="0.2">
      <c r="A159" s="16" t="s">
        <v>651</v>
      </c>
      <c r="B159" s="17" t="s">
        <v>652</v>
      </c>
      <c r="C159" s="17" t="s">
        <v>653</v>
      </c>
      <c r="D159" s="17" t="s">
        <v>654</v>
      </c>
      <c r="E159" s="16" t="s">
        <v>655</v>
      </c>
      <c r="F159" s="16" t="s">
        <v>17</v>
      </c>
      <c r="G159" s="18">
        <v>143.91</v>
      </c>
      <c r="H159" s="18">
        <v>143.91</v>
      </c>
      <c r="I159" s="17" t="s">
        <v>656</v>
      </c>
      <c r="J159" s="17" t="s">
        <v>657</v>
      </c>
      <c r="K159" s="19">
        <v>46195</v>
      </c>
      <c r="L159" s="16" t="s">
        <v>164</v>
      </c>
      <c r="M159" s="13">
        <f t="shared" si="3"/>
        <v>46200</v>
      </c>
    </row>
    <row r="160" spans="1:13" x14ac:dyDescent="0.2">
      <c r="A160" s="16" t="s">
        <v>658</v>
      </c>
      <c r="B160" s="17" t="s">
        <v>47</v>
      </c>
      <c r="C160" s="17" t="s">
        <v>48</v>
      </c>
      <c r="D160" s="17" t="s">
        <v>49</v>
      </c>
      <c r="E160" s="16" t="s">
        <v>50</v>
      </c>
      <c r="F160" s="16" t="s">
        <v>17</v>
      </c>
      <c r="G160" s="18">
        <v>315.32</v>
      </c>
      <c r="H160" s="18">
        <v>377.73</v>
      </c>
      <c r="I160" s="17" t="s">
        <v>51</v>
      </c>
      <c r="J160" s="17" t="s">
        <v>659</v>
      </c>
      <c r="K160" s="19">
        <v>46195</v>
      </c>
      <c r="L160" s="16" t="s">
        <v>164</v>
      </c>
      <c r="M160" s="13">
        <f t="shared" si="3"/>
        <v>46200</v>
      </c>
    </row>
    <row r="161" spans="1:13" x14ac:dyDescent="0.2">
      <c r="A161" s="16" t="s">
        <v>660</v>
      </c>
      <c r="B161" s="17" t="s">
        <v>661</v>
      </c>
      <c r="C161" s="17" t="s">
        <v>28</v>
      </c>
      <c r="D161" s="17" t="s">
        <v>29</v>
      </c>
      <c r="E161" s="16" t="s">
        <v>30</v>
      </c>
      <c r="F161" s="16" t="s">
        <v>17</v>
      </c>
      <c r="G161" s="18">
        <v>602.54</v>
      </c>
      <c r="H161" s="18">
        <v>602.54</v>
      </c>
      <c r="I161" s="17" t="s">
        <v>166</v>
      </c>
      <c r="J161" s="17" t="s">
        <v>662</v>
      </c>
      <c r="K161" s="19">
        <v>46199</v>
      </c>
      <c r="L161" s="16" t="s">
        <v>164</v>
      </c>
      <c r="M161" s="13">
        <f t="shared" si="3"/>
        <v>46204</v>
      </c>
    </row>
    <row r="162" spans="1:13" x14ac:dyDescent="0.2">
      <c r="A162" s="16" t="s">
        <v>663</v>
      </c>
      <c r="B162" s="17" t="s">
        <v>664</v>
      </c>
      <c r="C162" s="17" t="s">
        <v>28</v>
      </c>
      <c r="D162" s="17" t="s">
        <v>29</v>
      </c>
      <c r="E162" s="16" t="s">
        <v>30</v>
      </c>
      <c r="F162" s="16" t="s">
        <v>17</v>
      </c>
      <c r="G162" s="18">
        <v>240.93</v>
      </c>
      <c r="H162" s="18">
        <v>240.93</v>
      </c>
      <c r="I162" s="17" t="s">
        <v>389</v>
      </c>
      <c r="J162" s="17" t="s">
        <v>662</v>
      </c>
      <c r="K162" s="19">
        <v>46203</v>
      </c>
      <c r="L162" s="16" t="s">
        <v>164</v>
      </c>
      <c r="M162" s="13">
        <f t="shared" si="3"/>
        <v>46208</v>
      </c>
    </row>
    <row r="163" spans="1:13" x14ac:dyDescent="0.2">
      <c r="A163" s="16" t="s">
        <v>665</v>
      </c>
      <c r="B163" s="17" t="s">
        <v>666</v>
      </c>
      <c r="C163" s="17" t="s">
        <v>55</v>
      </c>
      <c r="D163" s="17" t="s">
        <v>56</v>
      </c>
      <c r="E163" s="16" t="s">
        <v>57</v>
      </c>
      <c r="F163" s="16" t="s">
        <v>17</v>
      </c>
      <c r="G163" s="18">
        <v>216</v>
      </c>
      <c r="H163" s="18">
        <v>216</v>
      </c>
      <c r="I163" s="17" t="s">
        <v>170</v>
      </c>
      <c r="J163" s="17" t="s">
        <v>667</v>
      </c>
      <c r="K163" s="19">
        <v>46203</v>
      </c>
      <c r="L163" s="16" t="s">
        <v>152</v>
      </c>
      <c r="M163" s="13">
        <f t="shared" si="3"/>
        <v>46208</v>
      </c>
    </row>
    <row r="164" spans="1:13" x14ac:dyDescent="0.2">
      <c r="A164" s="16" t="s">
        <v>668</v>
      </c>
      <c r="B164" s="17" t="s">
        <v>669</v>
      </c>
      <c r="C164" s="17" t="s">
        <v>104</v>
      </c>
      <c r="D164" s="17" t="s">
        <v>105</v>
      </c>
      <c r="E164" s="16" t="s">
        <v>106</v>
      </c>
      <c r="F164" s="16" t="s">
        <v>17</v>
      </c>
      <c r="G164" s="18">
        <v>9.84</v>
      </c>
      <c r="H164" s="18">
        <v>9.84</v>
      </c>
      <c r="I164" s="17" t="s">
        <v>670</v>
      </c>
      <c r="J164" s="17" t="s">
        <v>644</v>
      </c>
      <c r="K164" s="19">
        <v>46204</v>
      </c>
      <c r="L164" s="16" t="s">
        <v>164</v>
      </c>
      <c r="M164" s="13">
        <f t="shared" si="3"/>
        <v>46209</v>
      </c>
    </row>
    <row r="165" spans="1:13" x14ac:dyDescent="0.2">
      <c r="A165" s="16" t="s">
        <v>671</v>
      </c>
      <c r="B165" s="17" t="s">
        <v>672</v>
      </c>
      <c r="C165" s="17" t="s">
        <v>590</v>
      </c>
      <c r="D165" s="17" t="s">
        <v>591</v>
      </c>
      <c r="E165" s="16" t="s">
        <v>592</v>
      </c>
      <c r="F165" s="16" t="s">
        <v>17</v>
      </c>
      <c r="G165" s="18">
        <v>90</v>
      </c>
      <c r="H165" s="18">
        <v>90</v>
      </c>
      <c r="I165" s="17" t="s">
        <v>673</v>
      </c>
      <c r="J165" s="17" t="s">
        <v>674</v>
      </c>
      <c r="K165" s="19">
        <v>46204</v>
      </c>
      <c r="L165" s="16" t="s">
        <v>165</v>
      </c>
      <c r="M165" s="13">
        <f t="shared" si="3"/>
        <v>46209</v>
      </c>
    </row>
    <row r="166" spans="1:13" x14ac:dyDescent="0.2">
      <c r="A166" s="16" t="s">
        <v>675</v>
      </c>
      <c r="B166" s="17" t="s">
        <v>676</v>
      </c>
      <c r="C166" s="17" t="s">
        <v>14</v>
      </c>
      <c r="D166" s="17" t="s">
        <v>15</v>
      </c>
      <c r="E166" s="16" t="s">
        <v>16</v>
      </c>
      <c r="F166" s="16" t="s">
        <v>17</v>
      </c>
      <c r="G166" s="18">
        <v>253.06</v>
      </c>
      <c r="H166" s="18">
        <v>253.06</v>
      </c>
      <c r="I166" s="17" t="s">
        <v>18</v>
      </c>
      <c r="J166" s="17" t="s">
        <v>677</v>
      </c>
      <c r="K166" s="19">
        <v>46204</v>
      </c>
      <c r="L166" s="16" t="s">
        <v>164</v>
      </c>
      <c r="M166" s="13">
        <f t="shared" si="3"/>
        <v>46209</v>
      </c>
    </row>
    <row r="167" spans="1:13" x14ac:dyDescent="0.2">
      <c r="A167" s="16" t="s">
        <v>678</v>
      </c>
      <c r="B167" s="17" t="s">
        <v>679</v>
      </c>
      <c r="C167" s="17" t="s">
        <v>14</v>
      </c>
      <c r="D167" s="17" t="s">
        <v>15</v>
      </c>
      <c r="E167" s="16" t="s">
        <v>16</v>
      </c>
      <c r="F167" s="16" t="s">
        <v>17</v>
      </c>
      <c r="G167" s="18">
        <v>145.35</v>
      </c>
      <c r="H167" s="18">
        <v>145.35</v>
      </c>
      <c r="I167" s="17" t="s">
        <v>18</v>
      </c>
      <c r="J167" s="17" t="s">
        <v>680</v>
      </c>
      <c r="K167" s="19">
        <v>46204</v>
      </c>
      <c r="L167" s="16" t="s">
        <v>164</v>
      </c>
      <c r="M167" s="13">
        <f t="shared" si="3"/>
        <v>46209</v>
      </c>
    </row>
    <row r="168" spans="1:13" x14ac:dyDescent="0.2">
      <c r="A168" s="16" t="s">
        <v>681</v>
      </c>
      <c r="B168" s="17" t="s">
        <v>682</v>
      </c>
      <c r="C168" s="17" t="s">
        <v>14</v>
      </c>
      <c r="D168" s="17" t="s">
        <v>15</v>
      </c>
      <c r="E168" s="16" t="s">
        <v>16</v>
      </c>
      <c r="F168" s="16" t="s">
        <v>17</v>
      </c>
      <c r="G168" s="18">
        <v>994.2</v>
      </c>
      <c r="H168" s="18">
        <v>994.2</v>
      </c>
      <c r="I168" s="17" t="s">
        <v>18</v>
      </c>
      <c r="J168" s="17" t="s">
        <v>677</v>
      </c>
      <c r="K168" s="19">
        <v>46204</v>
      </c>
      <c r="L168" s="16" t="s">
        <v>164</v>
      </c>
      <c r="M168" s="13">
        <f t="shared" si="3"/>
        <v>46209</v>
      </c>
    </row>
    <row r="169" spans="1:13" x14ac:dyDescent="0.2">
      <c r="A169" s="16" t="s">
        <v>683</v>
      </c>
      <c r="B169" s="17" t="s">
        <v>684</v>
      </c>
      <c r="C169" s="17" t="s">
        <v>590</v>
      </c>
      <c r="D169" s="17" t="s">
        <v>591</v>
      </c>
      <c r="E169" s="16" t="s">
        <v>592</v>
      </c>
      <c r="F169" s="16" t="s">
        <v>17</v>
      </c>
      <c r="G169" s="18">
        <v>135</v>
      </c>
      <c r="H169" s="18">
        <v>135</v>
      </c>
      <c r="I169" s="17" t="s">
        <v>685</v>
      </c>
      <c r="J169" s="17" t="s">
        <v>686</v>
      </c>
      <c r="K169" s="19">
        <v>46205</v>
      </c>
      <c r="L169" s="16" t="s">
        <v>165</v>
      </c>
      <c r="M169" s="13">
        <f t="shared" si="3"/>
        <v>46210</v>
      </c>
    </row>
    <row r="170" spans="1:13" x14ac:dyDescent="0.2">
      <c r="A170" s="16" t="s">
        <v>687</v>
      </c>
      <c r="B170" s="17" t="s">
        <v>688</v>
      </c>
      <c r="C170" s="17" t="s">
        <v>110</v>
      </c>
      <c r="D170" s="17" t="s">
        <v>111</v>
      </c>
      <c r="E170" s="16" t="s">
        <v>112</v>
      </c>
      <c r="F170" s="16" t="s">
        <v>17</v>
      </c>
      <c r="G170" s="18">
        <v>159</v>
      </c>
      <c r="H170" s="18">
        <v>159</v>
      </c>
      <c r="I170" s="17" t="s">
        <v>113</v>
      </c>
      <c r="J170" s="17" t="s">
        <v>689</v>
      </c>
      <c r="K170" s="19">
        <v>46205</v>
      </c>
      <c r="L170" s="16" t="s">
        <v>165</v>
      </c>
      <c r="M170" s="13">
        <f t="shared" si="3"/>
        <v>46210</v>
      </c>
    </row>
    <row r="171" spans="1:13" x14ac:dyDescent="0.2">
      <c r="A171" s="16" t="s">
        <v>690</v>
      </c>
      <c r="B171" s="17" t="s">
        <v>194</v>
      </c>
      <c r="C171" s="17" t="s">
        <v>195</v>
      </c>
      <c r="D171" s="17" t="s">
        <v>196</v>
      </c>
      <c r="E171" s="16" t="s">
        <v>197</v>
      </c>
      <c r="F171" s="16" t="s">
        <v>17</v>
      </c>
      <c r="G171" s="18">
        <v>1900.33</v>
      </c>
      <c r="H171" s="18">
        <v>1900.33</v>
      </c>
      <c r="I171" s="17" t="s">
        <v>213</v>
      </c>
      <c r="J171" s="17" t="s">
        <v>691</v>
      </c>
      <c r="K171" s="19">
        <v>46211</v>
      </c>
      <c r="L171" s="16" t="s">
        <v>164</v>
      </c>
      <c r="M171" s="13">
        <f t="shared" si="3"/>
        <v>46216</v>
      </c>
    </row>
    <row r="172" spans="1:13" x14ac:dyDescent="0.2">
      <c r="A172" s="16" t="s">
        <v>692</v>
      </c>
      <c r="B172" s="17" t="s">
        <v>178</v>
      </c>
      <c r="C172" s="17" t="s">
        <v>179</v>
      </c>
      <c r="D172" s="17" t="s">
        <v>180</v>
      </c>
      <c r="E172" s="16" t="s">
        <v>181</v>
      </c>
      <c r="F172" s="16" t="s">
        <v>17</v>
      </c>
      <c r="G172" s="18">
        <v>72.02</v>
      </c>
      <c r="H172" s="18">
        <v>72.02</v>
      </c>
      <c r="I172" s="17" t="s">
        <v>224</v>
      </c>
      <c r="J172" s="17" t="s">
        <v>693</v>
      </c>
      <c r="K172" s="19">
        <v>46211</v>
      </c>
      <c r="L172" s="16" t="s">
        <v>164</v>
      </c>
      <c r="M172" s="13">
        <f t="shared" si="3"/>
        <v>46216</v>
      </c>
    </row>
    <row r="173" spans="1:13" x14ac:dyDescent="0.2">
      <c r="A173" s="16" t="s">
        <v>694</v>
      </c>
      <c r="B173" s="17" t="s">
        <v>695</v>
      </c>
      <c r="C173" s="17" t="s">
        <v>140</v>
      </c>
      <c r="D173" s="17" t="s">
        <v>141</v>
      </c>
      <c r="E173" s="16" t="s">
        <v>142</v>
      </c>
      <c r="F173" s="16" t="s">
        <v>17</v>
      </c>
      <c r="G173" s="18">
        <v>352.27</v>
      </c>
      <c r="H173" s="18">
        <v>430.5</v>
      </c>
      <c r="I173" s="17" t="s">
        <v>427</v>
      </c>
      <c r="J173" s="17" t="s">
        <v>696</v>
      </c>
      <c r="K173" s="19">
        <v>46211</v>
      </c>
      <c r="L173" s="16" t="s">
        <v>164</v>
      </c>
      <c r="M173" s="13">
        <f t="shared" si="3"/>
        <v>46216</v>
      </c>
    </row>
    <row r="174" spans="1:13" x14ac:dyDescent="0.2">
      <c r="A174" s="16" t="s">
        <v>697</v>
      </c>
      <c r="B174" s="17" t="s">
        <v>698</v>
      </c>
      <c r="C174" s="17" t="s">
        <v>147</v>
      </c>
      <c r="D174" s="17" t="s">
        <v>148</v>
      </c>
      <c r="E174" s="16" t="s">
        <v>149</v>
      </c>
      <c r="F174" s="16" t="s">
        <v>17</v>
      </c>
      <c r="G174" s="18">
        <v>304.43</v>
      </c>
      <c r="H174" s="18">
        <v>369</v>
      </c>
      <c r="I174" s="17" t="s">
        <v>430</v>
      </c>
      <c r="J174" s="17" t="s">
        <v>699</v>
      </c>
      <c r="K174" s="19">
        <v>46211</v>
      </c>
      <c r="L174" s="16" t="s">
        <v>164</v>
      </c>
      <c r="M174" s="13">
        <f t="shared" si="3"/>
        <v>46216</v>
      </c>
    </row>
    <row r="175" spans="1:13" x14ac:dyDescent="0.2">
      <c r="A175" s="16" t="s">
        <v>700</v>
      </c>
      <c r="B175" s="17" t="s">
        <v>701</v>
      </c>
      <c r="C175" s="17" t="s">
        <v>207</v>
      </c>
      <c r="D175" s="17" t="s">
        <v>208</v>
      </c>
      <c r="E175" s="16" t="s">
        <v>209</v>
      </c>
      <c r="F175" s="16" t="s">
        <v>17</v>
      </c>
      <c r="G175" s="18">
        <v>238.09</v>
      </c>
      <c r="H175" s="18">
        <v>246.27</v>
      </c>
      <c r="I175" s="17" t="s">
        <v>625</v>
      </c>
      <c r="J175" s="17" t="s">
        <v>702</v>
      </c>
      <c r="K175" s="19">
        <v>46211</v>
      </c>
      <c r="L175" s="16" t="s">
        <v>164</v>
      </c>
      <c r="M175" s="13">
        <f t="shared" si="3"/>
        <v>46216</v>
      </c>
    </row>
    <row r="176" spans="1:13" x14ac:dyDescent="0.2">
      <c r="A176" s="16" t="s">
        <v>703</v>
      </c>
      <c r="B176" s="17" t="s">
        <v>704</v>
      </c>
      <c r="C176" s="17" t="s">
        <v>83</v>
      </c>
      <c r="D176" s="17" t="s">
        <v>84</v>
      </c>
      <c r="E176" s="16" t="s">
        <v>85</v>
      </c>
      <c r="F176" s="16" t="s">
        <v>17</v>
      </c>
      <c r="G176" s="18">
        <v>50.36</v>
      </c>
      <c r="H176" s="18">
        <v>60.06</v>
      </c>
      <c r="I176" s="17" t="s">
        <v>86</v>
      </c>
      <c r="J176" s="17" t="s">
        <v>705</v>
      </c>
      <c r="K176" s="19">
        <v>46209</v>
      </c>
      <c r="L176" s="16" t="s">
        <v>164</v>
      </c>
      <c r="M176" s="13">
        <f t="shared" si="3"/>
        <v>46214</v>
      </c>
    </row>
    <row r="177" spans="1:13" x14ac:dyDescent="0.2">
      <c r="A177" s="16" t="s">
        <v>706</v>
      </c>
      <c r="B177" s="17" t="s">
        <v>707</v>
      </c>
      <c r="C177" s="17" t="s">
        <v>28</v>
      </c>
      <c r="D177" s="17" t="s">
        <v>29</v>
      </c>
      <c r="E177" s="16" t="s">
        <v>30</v>
      </c>
      <c r="F177" s="16" t="s">
        <v>17</v>
      </c>
      <c r="G177" s="18">
        <v>61.36</v>
      </c>
      <c r="H177" s="18">
        <v>61.36</v>
      </c>
      <c r="I177" s="17" t="s">
        <v>166</v>
      </c>
      <c r="J177" s="17" t="s">
        <v>708</v>
      </c>
      <c r="K177" s="19">
        <v>46216</v>
      </c>
      <c r="L177" s="16" t="s">
        <v>164</v>
      </c>
      <c r="M177" s="13">
        <f t="shared" ref="M177:M232" si="4">K177+5</f>
        <v>46221</v>
      </c>
    </row>
    <row r="178" spans="1:13" x14ac:dyDescent="0.2">
      <c r="A178" s="16" t="s">
        <v>709</v>
      </c>
      <c r="B178" s="17" t="s">
        <v>710</v>
      </c>
      <c r="C178" s="17" t="s">
        <v>34</v>
      </c>
      <c r="D178" s="17" t="s">
        <v>35</v>
      </c>
      <c r="E178" s="16" t="s">
        <v>36</v>
      </c>
      <c r="F178" s="16" t="s">
        <v>17</v>
      </c>
      <c r="G178" s="18">
        <v>642.16</v>
      </c>
      <c r="H178" s="18">
        <v>642.16</v>
      </c>
      <c r="I178" s="17" t="s">
        <v>711</v>
      </c>
      <c r="J178" s="17" t="s">
        <v>712</v>
      </c>
      <c r="K178" s="19">
        <v>46212</v>
      </c>
      <c r="L178" s="16" t="s">
        <v>165</v>
      </c>
      <c r="M178" s="13">
        <f t="shared" si="4"/>
        <v>46217</v>
      </c>
    </row>
    <row r="179" spans="1:13" x14ac:dyDescent="0.2">
      <c r="A179" s="16" t="s">
        <v>713</v>
      </c>
      <c r="B179" s="17" t="s">
        <v>714</v>
      </c>
      <c r="C179" s="17" t="s">
        <v>173</v>
      </c>
      <c r="D179" s="17" t="s">
        <v>174</v>
      </c>
      <c r="E179" s="16" t="s">
        <v>175</v>
      </c>
      <c r="F179" s="16" t="s">
        <v>17</v>
      </c>
      <c r="G179" s="18">
        <v>1134.04</v>
      </c>
      <c r="H179" s="18">
        <v>1315.07</v>
      </c>
      <c r="I179" s="17" t="s">
        <v>176</v>
      </c>
      <c r="J179" s="17" t="s">
        <v>715</v>
      </c>
      <c r="K179" s="19">
        <v>46217</v>
      </c>
      <c r="L179" s="16" t="s">
        <v>164</v>
      </c>
      <c r="M179" s="13">
        <f t="shared" si="4"/>
        <v>46222</v>
      </c>
    </row>
    <row r="180" spans="1:13" x14ac:dyDescent="0.2">
      <c r="A180" s="16" t="s">
        <v>716</v>
      </c>
      <c r="B180" s="17" t="s">
        <v>717</v>
      </c>
      <c r="C180" s="17" t="s">
        <v>201</v>
      </c>
      <c r="D180" s="17" t="s">
        <v>202</v>
      </c>
      <c r="E180" s="16" t="s">
        <v>203</v>
      </c>
      <c r="F180" s="16" t="s">
        <v>17</v>
      </c>
      <c r="G180" s="18">
        <v>1045.2</v>
      </c>
      <c r="H180" s="18">
        <v>1045.2</v>
      </c>
      <c r="I180" s="17" t="s">
        <v>718</v>
      </c>
      <c r="J180" s="17" t="s">
        <v>719</v>
      </c>
      <c r="K180" s="19">
        <v>46218</v>
      </c>
      <c r="L180" s="16" t="s">
        <v>164</v>
      </c>
      <c r="M180" s="13">
        <f t="shared" si="4"/>
        <v>46223</v>
      </c>
    </row>
    <row r="181" spans="1:13" x14ac:dyDescent="0.2">
      <c r="A181" s="16" t="s">
        <v>720</v>
      </c>
      <c r="B181" s="17" t="s">
        <v>721</v>
      </c>
      <c r="C181" s="17" t="s">
        <v>69</v>
      </c>
      <c r="D181" s="17" t="s">
        <v>722</v>
      </c>
      <c r="E181" s="16" t="s">
        <v>71</v>
      </c>
      <c r="F181" s="16" t="s">
        <v>17</v>
      </c>
      <c r="G181" s="18">
        <v>57.6</v>
      </c>
      <c r="H181" s="18">
        <v>57.6</v>
      </c>
      <c r="I181" s="17" t="s">
        <v>723</v>
      </c>
      <c r="J181" s="17" t="s">
        <v>724</v>
      </c>
      <c r="K181" s="19">
        <v>46218</v>
      </c>
      <c r="L181" s="16" t="s">
        <v>164</v>
      </c>
      <c r="M181" s="13">
        <f t="shared" si="4"/>
        <v>46223</v>
      </c>
    </row>
    <row r="182" spans="1:13" x14ac:dyDescent="0.2">
      <c r="A182" s="16" t="s">
        <v>725</v>
      </c>
      <c r="B182" s="17" t="s">
        <v>726</v>
      </c>
      <c r="C182" s="17" t="s">
        <v>727</v>
      </c>
      <c r="D182" s="17" t="s">
        <v>728</v>
      </c>
      <c r="E182" s="16" t="s">
        <v>729</v>
      </c>
      <c r="F182" s="16" t="s">
        <v>17</v>
      </c>
      <c r="G182" s="18">
        <v>719.69</v>
      </c>
      <c r="H182" s="18">
        <v>719.69</v>
      </c>
      <c r="I182" s="17" t="s">
        <v>730</v>
      </c>
      <c r="J182" s="17" t="s">
        <v>731</v>
      </c>
      <c r="K182" s="19">
        <v>46218</v>
      </c>
      <c r="L182" s="16" t="s">
        <v>165</v>
      </c>
      <c r="M182" s="13">
        <f t="shared" si="4"/>
        <v>46223</v>
      </c>
    </row>
    <row r="183" spans="1:13" x14ac:dyDescent="0.2">
      <c r="A183" s="16" t="s">
        <v>732</v>
      </c>
      <c r="B183" s="17" t="s">
        <v>733</v>
      </c>
      <c r="C183" s="17" t="s">
        <v>734</v>
      </c>
      <c r="D183" s="17" t="s">
        <v>728</v>
      </c>
      <c r="E183" s="16" t="s">
        <v>735</v>
      </c>
      <c r="F183" s="16" t="s">
        <v>17</v>
      </c>
      <c r="G183" s="18">
        <v>3562.5</v>
      </c>
      <c r="H183" s="18">
        <v>3562.5</v>
      </c>
      <c r="I183" s="17" t="s">
        <v>736</v>
      </c>
      <c r="J183" s="17" t="s">
        <v>737</v>
      </c>
      <c r="K183" s="19">
        <v>46218</v>
      </c>
      <c r="L183" s="16" t="s">
        <v>152</v>
      </c>
      <c r="M183" s="13">
        <f t="shared" si="4"/>
        <v>46223</v>
      </c>
    </row>
    <row r="184" spans="1:13" x14ac:dyDescent="0.2">
      <c r="A184" s="16" t="s">
        <v>738</v>
      </c>
      <c r="B184" s="17" t="s">
        <v>739</v>
      </c>
      <c r="C184" s="17" t="s">
        <v>83</v>
      </c>
      <c r="D184" s="17" t="s">
        <v>84</v>
      </c>
      <c r="E184" s="16" t="s">
        <v>85</v>
      </c>
      <c r="F184" s="16" t="s">
        <v>17</v>
      </c>
      <c r="G184" s="18">
        <v>60.41</v>
      </c>
      <c r="H184" s="18">
        <v>74.3</v>
      </c>
      <c r="I184" s="17" t="s">
        <v>86</v>
      </c>
      <c r="J184" s="17" t="s">
        <v>740</v>
      </c>
      <c r="K184" s="19">
        <v>46224</v>
      </c>
      <c r="L184" s="16" t="s">
        <v>164</v>
      </c>
      <c r="M184" s="13">
        <f t="shared" si="4"/>
        <v>46229</v>
      </c>
    </row>
    <row r="185" spans="1:13" x14ac:dyDescent="0.2">
      <c r="A185" s="16" t="s">
        <v>741</v>
      </c>
      <c r="B185" s="17" t="s">
        <v>47</v>
      </c>
      <c r="C185" s="17" t="s">
        <v>48</v>
      </c>
      <c r="D185" s="17" t="s">
        <v>49</v>
      </c>
      <c r="E185" s="16" t="s">
        <v>50</v>
      </c>
      <c r="F185" s="16" t="s">
        <v>17</v>
      </c>
      <c r="G185" s="18">
        <v>312.3</v>
      </c>
      <c r="H185" s="18">
        <v>374.13</v>
      </c>
      <c r="I185" s="17" t="s">
        <v>51</v>
      </c>
      <c r="J185" s="17" t="s">
        <v>742</v>
      </c>
      <c r="K185" s="19">
        <v>46225</v>
      </c>
      <c r="L185" s="16" t="s">
        <v>164</v>
      </c>
      <c r="M185" s="13">
        <f t="shared" si="4"/>
        <v>46230</v>
      </c>
    </row>
    <row r="186" spans="1:13" x14ac:dyDescent="0.2">
      <c r="A186" s="16" t="s">
        <v>743</v>
      </c>
      <c r="B186" s="17" t="s">
        <v>744</v>
      </c>
      <c r="C186" s="17" t="s">
        <v>122</v>
      </c>
      <c r="D186" s="17" t="s">
        <v>123</v>
      </c>
      <c r="E186" s="16" t="s">
        <v>124</v>
      </c>
      <c r="F186" s="16" t="s">
        <v>17</v>
      </c>
      <c r="G186" s="18">
        <v>1000</v>
      </c>
      <c r="H186" s="18">
        <v>1000</v>
      </c>
      <c r="I186" s="17" t="s">
        <v>745</v>
      </c>
      <c r="J186" s="17" t="s">
        <v>746</v>
      </c>
      <c r="K186" s="19">
        <v>46232</v>
      </c>
      <c r="L186" s="16" t="s">
        <v>165</v>
      </c>
      <c r="M186" s="13">
        <f t="shared" si="4"/>
        <v>46237</v>
      </c>
    </row>
    <row r="187" spans="1:13" x14ac:dyDescent="0.2">
      <c r="A187" s="16" t="s">
        <v>747</v>
      </c>
      <c r="B187" s="17" t="s">
        <v>748</v>
      </c>
      <c r="C187" s="17" t="s">
        <v>110</v>
      </c>
      <c r="D187" s="17" t="s">
        <v>111</v>
      </c>
      <c r="E187" s="16" t="s">
        <v>112</v>
      </c>
      <c r="F187" s="16" t="s">
        <v>17</v>
      </c>
      <c r="G187" s="18">
        <v>159</v>
      </c>
      <c r="H187" s="18">
        <v>159</v>
      </c>
      <c r="I187" s="17" t="s">
        <v>113</v>
      </c>
      <c r="J187" s="17" t="s">
        <v>749</v>
      </c>
      <c r="K187" s="19">
        <v>46237</v>
      </c>
      <c r="L187" s="16" t="s">
        <v>165</v>
      </c>
      <c r="M187" s="13">
        <f t="shared" si="4"/>
        <v>46242</v>
      </c>
    </row>
    <row r="188" spans="1:13" x14ac:dyDescent="0.2">
      <c r="A188" s="16" t="s">
        <v>750</v>
      </c>
      <c r="B188" s="17" t="s">
        <v>751</v>
      </c>
      <c r="C188" s="17" t="s">
        <v>90</v>
      </c>
      <c r="D188" s="17" t="s">
        <v>91</v>
      </c>
      <c r="E188" s="16" t="s">
        <v>92</v>
      </c>
      <c r="F188" s="16" t="s">
        <v>17</v>
      </c>
      <c r="G188" s="18">
        <v>95.6</v>
      </c>
      <c r="H188" s="18">
        <v>95.6</v>
      </c>
      <c r="I188" s="17" t="s">
        <v>752</v>
      </c>
      <c r="J188" s="17" t="s">
        <v>753</v>
      </c>
      <c r="K188" s="19">
        <v>46238</v>
      </c>
      <c r="L188" s="16" t="s">
        <v>164</v>
      </c>
      <c r="M188" s="13">
        <f t="shared" si="4"/>
        <v>46243</v>
      </c>
    </row>
    <row r="189" spans="1:13" x14ac:dyDescent="0.2">
      <c r="A189" s="16" t="s">
        <v>754</v>
      </c>
      <c r="B189" s="17" t="s">
        <v>755</v>
      </c>
      <c r="C189" s="17" t="s">
        <v>14</v>
      </c>
      <c r="D189" s="17" t="s">
        <v>15</v>
      </c>
      <c r="E189" s="16" t="s">
        <v>16</v>
      </c>
      <c r="F189" s="16" t="s">
        <v>17</v>
      </c>
      <c r="G189" s="18">
        <v>994.2</v>
      </c>
      <c r="H189" s="18">
        <v>994.2</v>
      </c>
      <c r="I189" s="17" t="s">
        <v>18</v>
      </c>
      <c r="J189" s="17" t="s">
        <v>756</v>
      </c>
      <c r="K189" s="19">
        <v>46238</v>
      </c>
      <c r="L189" s="16" t="s">
        <v>164</v>
      </c>
      <c r="M189" s="13">
        <f t="shared" si="4"/>
        <v>46243</v>
      </c>
    </row>
    <row r="190" spans="1:13" x14ac:dyDescent="0.2">
      <c r="A190" s="16" t="s">
        <v>757</v>
      </c>
      <c r="B190" s="17" t="s">
        <v>758</v>
      </c>
      <c r="C190" s="17" t="s">
        <v>14</v>
      </c>
      <c r="D190" s="17" t="s">
        <v>15</v>
      </c>
      <c r="E190" s="16" t="s">
        <v>16</v>
      </c>
      <c r="F190" s="16" t="s">
        <v>17</v>
      </c>
      <c r="G190" s="18">
        <v>145.35</v>
      </c>
      <c r="H190" s="18">
        <v>145.35</v>
      </c>
      <c r="I190" s="17" t="s">
        <v>18</v>
      </c>
      <c r="J190" s="17" t="s">
        <v>756</v>
      </c>
      <c r="K190" s="19">
        <v>46238</v>
      </c>
      <c r="L190" s="16" t="s">
        <v>164</v>
      </c>
      <c r="M190" s="13">
        <f t="shared" si="4"/>
        <v>46243</v>
      </c>
    </row>
    <row r="191" spans="1:13" x14ac:dyDescent="0.2">
      <c r="A191" s="16" t="s">
        <v>759</v>
      </c>
      <c r="B191" s="17" t="s">
        <v>760</v>
      </c>
      <c r="C191" s="17" t="s">
        <v>14</v>
      </c>
      <c r="D191" s="17" t="s">
        <v>15</v>
      </c>
      <c r="E191" s="16" t="s">
        <v>16</v>
      </c>
      <c r="F191" s="16" t="s">
        <v>17</v>
      </c>
      <c r="G191" s="18">
        <v>253.06</v>
      </c>
      <c r="H191" s="18">
        <v>253.06</v>
      </c>
      <c r="I191" s="17" t="s">
        <v>18</v>
      </c>
      <c r="J191" s="17" t="s">
        <v>761</v>
      </c>
      <c r="K191" s="19">
        <v>46238</v>
      </c>
      <c r="L191" s="16" t="s">
        <v>164</v>
      </c>
      <c r="M191" s="13">
        <f t="shared" si="4"/>
        <v>46243</v>
      </c>
    </row>
    <row r="192" spans="1:13" x14ac:dyDescent="0.2">
      <c r="A192" s="16" t="s">
        <v>762</v>
      </c>
      <c r="B192" s="17" t="s">
        <v>763</v>
      </c>
      <c r="C192" s="17" t="s">
        <v>28</v>
      </c>
      <c r="D192" s="17" t="s">
        <v>29</v>
      </c>
      <c r="E192" s="16" t="s">
        <v>30</v>
      </c>
      <c r="F192" s="16" t="s">
        <v>17</v>
      </c>
      <c r="G192" s="18">
        <v>151.22</v>
      </c>
      <c r="H192" s="18">
        <v>151.22</v>
      </c>
      <c r="I192" s="17" t="s">
        <v>166</v>
      </c>
      <c r="J192" s="17" t="s">
        <v>708</v>
      </c>
      <c r="K192" s="19">
        <v>46238</v>
      </c>
      <c r="L192" s="16" t="s">
        <v>164</v>
      </c>
      <c r="M192" s="13">
        <f t="shared" si="4"/>
        <v>46243</v>
      </c>
    </row>
    <row r="193" spans="1:13" x14ac:dyDescent="0.2">
      <c r="A193" s="16" t="s">
        <v>764</v>
      </c>
      <c r="B193" s="17" t="s">
        <v>765</v>
      </c>
      <c r="C193" s="17" t="s">
        <v>34</v>
      </c>
      <c r="D193" s="17" t="s">
        <v>35</v>
      </c>
      <c r="E193" s="16" t="s">
        <v>36</v>
      </c>
      <c r="F193" s="16" t="s">
        <v>17</v>
      </c>
      <c r="G193" s="18">
        <v>509.54</v>
      </c>
      <c r="H193" s="18">
        <v>509.54</v>
      </c>
      <c r="I193" s="17" t="s">
        <v>766</v>
      </c>
      <c r="J193" s="17" t="s">
        <v>767</v>
      </c>
      <c r="K193" s="19">
        <v>46239</v>
      </c>
      <c r="L193" s="16" t="s">
        <v>165</v>
      </c>
      <c r="M193" s="13">
        <f t="shared" si="4"/>
        <v>46244</v>
      </c>
    </row>
    <row r="194" spans="1:13" x14ac:dyDescent="0.2">
      <c r="A194" s="16" t="s">
        <v>768</v>
      </c>
      <c r="B194" s="17" t="s">
        <v>769</v>
      </c>
      <c r="C194" s="17" t="s">
        <v>770</v>
      </c>
      <c r="D194" s="17" t="s">
        <v>771</v>
      </c>
      <c r="E194" s="16" t="s">
        <v>772</v>
      </c>
      <c r="F194" s="16" t="s">
        <v>17</v>
      </c>
      <c r="G194" s="18">
        <v>195.57</v>
      </c>
      <c r="H194" s="18">
        <v>195.57</v>
      </c>
      <c r="I194" s="17" t="s">
        <v>773</v>
      </c>
      <c r="J194" s="17" t="s">
        <v>774</v>
      </c>
      <c r="K194" s="19">
        <v>46238</v>
      </c>
      <c r="L194" s="16" t="s">
        <v>164</v>
      </c>
      <c r="M194" s="13">
        <f t="shared" si="4"/>
        <v>46243</v>
      </c>
    </row>
    <row r="195" spans="1:13" x14ac:dyDescent="0.2">
      <c r="A195" s="16" t="s">
        <v>775</v>
      </c>
      <c r="B195" s="17" t="s">
        <v>776</v>
      </c>
      <c r="C195" s="17" t="s">
        <v>104</v>
      </c>
      <c r="D195" s="17" t="s">
        <v>105</v>
      </c>
      <c r="E195" s="16" t="s">
        <v>106</v>
      </c>
      <c r="F195" s="16" t="s">
        <v>17</v>
      </c>
      <c r="G195" s="18">
        <v>9.84</v>
      </c>
      <c r="H195" s="18">
        <v>9.84</v>
      </c>
      <c r="I195" s="17" t="s">
        <v>107</v>
      </c>
      <c r="J195" s="17" t="s">
        <v>708</v>
      </c>
      <c r="K195" s="19">
        <v>46240</v>
      </c>
      <c r="L195" s="16" t="s">
        <v>164</v>
      </c>
      <c r="M195" s="13">
        <f t="shared" si="4"/>
        <v>46245</v>
      </c>
    </row>
    <row r="196" spans="1:13" x14ac:dyDescent="0.2">
      <c r="A196" s="16" t="s">
        <v>777</v>
      </c>
      <c r="B196" s="17" t="s">
        <v>178</v>
      </c>
      <c r="C196" s="17" t="s">
        <v>179</v>
      </c>
      <c r="D196" s="17" t="s">
        <v>180</v>
      </c>
      <c r="E196" s="16" t="s">
        <v>181</v>
      </c>
      <c r="F196" s="16" t="s">
        <v>17</v>
      </c>
      <c r="G196" s="18">
        <v>52.02</v>
      </c>
      <c r="H196" s="18">
        <v>52.02</v>
      </c>
      <c r="I196" s="17" t="s">
        <v>224</v>
      </c>
      <c r="J196" s="17" t="s">
        <v>778</v>
      </c>
      <c r="K196" s="19">
        <v>46240</v>
      </c>
      <c r="L196" s="16" t="s">
        <v>164</v>
      </c>
      <c r="M196" s="13">
        <f t="shared" si="4"/>
        <v>46245</v>
      </c>
    </row>
    <row r="197" spans="1:13" x14ac:dyDescent="0.2">
      <c r="A197" s="16" t="s">
        <v>779</v>
      </c>
      <c r="B197" s="17" t="s">
        <v>780</v>
      </c>
      <c r="C197" s="17" t="s">
        <v>147</v>
      </c>
      <c r="D197" s="17" t="s">
        <v>148</v>
      </c>
      <c r="E197" s="16" t="s">
        <v>149</v>
      </c>
      <c r="F197" s="16" t="s">
        <v>17</v>
      </c>
      <c r="G197" s="18">
        <v>304.43</v>
      </c>
      <c r="H197" s="18">
        <v>369</v>
      </c>
      <c r="I197" s="17" t="s">
        <v>430</v>
      </c>
      <c r="J197" s="17" t="s">
        <v>781</v>
      </c>
      <c r="K197" s="19">
        <v>46240</v>
      </c>
      <c r="L197" s="16" t="s">
        <v>164</v>
      </c>
      <c r="M197" s="13">
        <f t="shared" si="4"/>
        <v>46245</v>
      </c>
    </row>
    <row r="198" spans="1:13" x14ac:dyDescent="0.2">
      <c r="A198" s="16" t="s">
        <v>782</v>
      </c>
      <c r="B198" s="17" t="s">
        <v>783</v>
      </c>
      <c r="C198" s="17" t="s">
        <v>140</v>
      </c>
      <c r="D198" s="17" t="s">
        <v>141</v>
      </c>
      <c r="E198" s="16" t="s">
        <v>142</v>
      </c>
      <c r="F198" s="16" t="s">
        <v>17</v>
      </c>
      <c r="G198" s="18">
        <v>352.27</v>
      </c>
      <c r="H198" s="18">
        <v>430.5</v>
      </c>
      <c r="I198" s="17" t="s">
        <v>784</v>
      </c>
      <c r="J198" s="17" t="s">
        <v>785</v>
      </c>
      <c r="K198" s="19">
        <v>46240</v>
      </c>
      <c r="L198" s="16" t="s">
        <v>164</v>
      </c>
      <c r="M198" s="13">
        <f t="shared" si="4"/>
        <v>46245</v>
      </c>
    </row>
    <row r="199" spans="1:13" x14ac:dyDescent="0.2">
      <c r="A199" s="16" t="s">
        <v>738</v>
      </c>
      <c r="B199" s="17" t="s">
        <v>739</v>
      </c>
      <c r="C199" s="17" t="s">
        <v>83</v>
      </c>
      <c r="D199" s="17" t="s">
        <v>84</v>
      </c>
      <c r="E199" s="16" t="s">
        <v>85</v>
      </c>
      <c r="F199" s="16" t="s">
        <v>17</v>
      </c>
      <c r="G199" s="18">
        <v>62.19</v>
      </c>
      <c r="H199" s="18">
        <v>74.3</v>
      </c>
      <c r="I199" s="17" t="s">
        <v>86</v>
      </c>
      <c r="J199" s="17" t="s">
        <v>786</v>
      </c>
      <c r="K199" s="19">
        <v>46224</v>
      </c>
      <c r="L199" s="16" t="s">
        <v>164</v>
      </c>
      <c r="M199" s="13">
        <f t="shared" si="4"/>
        <v>46229</v>
      </c>
    </row>
    <row r="200" spans="1:13" x14ac:dyDescent="0.2">
      <c r="A200" s="16" t="s">
        <v>787</v>
      </c>
      <c r="B200" s="17" t="s">
        <v>788</v>
      </c>
      <c r="C200" s="17" t="s">
        <v>207</v>
      </c>
      <c r="D200" s="17" t="s">
        <v>208</v>
      </c>
      <c r="E200" s="16" t="s">
        <v>209</v>
      </c>
      <c r="F200" s="16" t="s">
        <v>17</v>
      </c>
      <c r="G200" s="18">
        <v>236.54</v>
      </c>
      <c r="H200" s="18">
        <v>244.72</v>
      </c>
      <c r="I200" s="17" t="s">
        <v>210</v>
      </c>
      <c r="J200" s="17" t="s">
        <v>789</v>
      </c>
      <c r="K200" s="19">
        <v>46244</v>
      </c>
      <c r="L200" s="16" t="s">
        <v>164</v>
      </c>
      <c r="M200" s="13">
        <f t="shared" si="4"/>
        <v>46249</v>
      </c>
    </row>
    <row r="201" spans="1:13" x14ac:dyDescent="0.2">
      <c r="A201" s="16" t="s">
        <v>790</v>
      </c>
      <c r="B201" s="17" t="s">
        <v>791</v>
      </c>
      <c r="C201" s="17" t="s">
        <v>28</v>
      </c>
      <c r="D201" s="17" t="s">
        <v>29</v>
      </c>
      <c r="E201" s="16" t="s">
        <v>30</v>
      </c>
      <c r="F201" s="16" t="s">
        <v>17</v>
      </c>
      <c r="G201" s="18">
        <v>61.36</v>
      </c>
      <c r="H201" s="18">
        <v>61.36</v>
      </c>
      <c r="I201" s="17" t="s">
        <v>166</v>
      </c>
      <c r="J201" s="17" t="s">
        <v>792</v>
      </c>
      <c r="K201" s="19">
        <v>46245</v>
      </c>
      <c r="L201" s="16" t="s">
        <v>164</v>
      </c>
      <c r="M201" s="13">
        <f t="shared" si="4"/>
        <v>46250</v>
      </c>
    </row>
    <row r="202" spans="1:13" x14ac:dyDescent="0.2">
      <c r="A202" s="16" t="s">
        <v>793</v>
      </c>
      <c r="B202" s="17" t="s">
        <v>794</v>
      </c>
      <c r="C202" s="17" t="s">
        <v>173</v>
      </c>
      <c r="D202" s="17" t="s">
        <v>174</v>
      </c>
      <c r="E202" s="16" t="s">
        <v>175</v>
      </c>
      <c r="F202" s="16" t="s">
        <v>17</v>
      </c>
      <c r="G202" s="18">
        <v>1203.8900000000001</v>
      </c>
      <c r="H202" s="18">
        <v>1402.25</v>
      </c>
      <c r="I202" s="17" t="s">
        <v>176</v>
      </c>
      <c r="J202" s="17" t="s">
        <v>795</v>
      </c>
      <c r="K202" s="19">
        <v>46245</v>
      </c>
      <c r="L202" s="16" t="s">
        <v>164</v>
      </c>
      <c r="M202" s="13">
        <f t="shared" si="4"/>
        <v>46250</v>
      </c>
    </row>
    <row r="203" spans="1:13" x14ac:dyDescent="0.2">
      <c r="A203" s="16" t="s">
        <v>796</v>
      </c>
      <c r="B203" s="17" t="s">
        <v>797</v>
      </c>
      <c r="C203" s="17" t="s">
        <v>798</v>
      </c>
      <c r="D203" s="17" t="s">
        <v>802</v>
      </c>
      <c r="E203" s="16" t="s">
        <v>799</v>
      </c>
      <c r="F203" s="16" t="s">
        <v>17</v>
      </c>
      <c r="G203" s="18">
        <v>1622.68</v>
      </c>
      <c r="H203" s="18">
        <v>1622.68</v>
      </c>
      <c r="I203" s="17" t="s">
        <v>800</v>
      </c>
      <c r="J203" s="17" t="s">
        <v>801</v>
      </c>
      <c r="K203" s="19">
        <v>46247</v>
      </c>
      <c r="L203" s="16" t="s">
        <v>164</v>
      </c>
      <c r="M203" s="13">
        <f t="shared" si="4"/>
        <v>46252</v>
      </c>
    </row>
    <row r="204" spans="1:13" x14ac:dyDescent="0.2">
      <c r="A204" s="16" t="s">
        <v>803</v>
      </c>
      <c r="B204" s="17" t="s">
        <v>804</v>
      </c>
      <c r="C204" s="17" t="s">
        <v>805</v>
      </c>
      <c r="D204" s="17" t="s">
        <v>806</v>
      </c>
      <c r="E204" s="17" t="s">
        <v>807</v>
      </c>
      <c r="F204" s="16" t="s">
        <v>17</v>
      </c>
      <c r="G204" s="18">
        <v>11.09</v>
      </c>
      <c r="H204" s="18">
        <v>13.25</v>
      </c>
      <c r="I204" s="17" t="s">
        <v>808</v>
      </c>
      <c r="J204" s="17" t="s">
        <v>809</v>
      </c>
      <c r="K204" s="19">
        <v>46248</v>
      </c>
      <c r="L204" s="16" t="s">
        <v>164</v>
      </c>
      <c r="M204" s="13">
        <f t="shared" si="4"/>
        <v>46253</v>
      </c>
    </row>
    <row r="205" spans="1:13" x14ac:dyDescent="0.2">
      <c r="A205" s="16" t="s">
        <v>810</v>
      </c>
      <c r="B205" s="17" t="s">
        <v>811</v>
      </c>
      <c r="C205" s="17" t="s">
        <v>798</v>
      </c>
      <c r="D205" s="17" t="s">
        <v>812</v>
      </c>
      <c r="E205" s="17" t="s">
        <v>799</v>
      </c>
      <c r="F205" s="16" t="s">
        <v>17</v>
      </c>
      <c r="G205" s="18">
        <v>34.299999999999997</v>
      </c>
      <c r="H205" s="18">
        <v>34.299999999999997</v>
      </c>
      <c r="I205" s="17" t="s">
        <v>800</v>
      </c>
      <c r="J205" s="17" t="s">
        <v>813</v>
      </c>
      <c r="K205" s="19">
        <v>46253</v>
      </c>
      <c r="L205" s="16" t="s">
        <v>164</v>
      </c>
      <c r="M205" s="13">
        <f t="shared" si="4"/>
        <v>46258</v>
      </c>
    </row>
    <row r="206" spans="1:13" x14ac:dyDescent="0.2">
      <c r="A206" s="16" t="s">
        <v>814</v>
      </c>
      <c r="B206" s="17" t="s">
        <v>815</v>
      </c>
      <c r="C206" s="17" t="s">
        <v>201</v>
      </c>
      <c r="D206" s="17" t="s">
        <v>202</v>
      </c>
      <c r="E206" s="17" t="s">
        <v>203</v>
      </c>
      <c r="F206" s="16" t="s">
        <v>17</v>
      </c>
      <c r="G206" s="18">
        <v>1030.5999999999999</v>
      </c>
      <c r="H206" s="18">
        <v>1030.5999999999999</v>
      </c>
      <c r="I206" s="17" t="s">
        <v>204</v>
      </c>
      <c r="J206" s="17" t="s">
        <v>816</v>
      </c>
      <c r="K206" s="19">
        <v>46255</v>
      </c>
      <c r="L206" s="16" t="s">
        <v>164</v>
      </c>
      <c r="M206" s="13">
        <f t="shared" si="4"/>
        <v>46260</v>
      </c>
    </row>
    <row r="207" spans="1:13" x14ac:dyDescent="0.2">
      <c r="A207" s="16" t="s">
        <v>817</v>
      </c>
      <c r="B207" s="17" t="s">
        <v>47</v>
      </c>
      <c r="C207" s="17" t="s">
        <v>48</v>
      </c>
      <c r="D207" s="17" t="s">
        <v>49</v>
      </c>
      <c r="E207" s="17" t="s">
        <v>50</v>
      </c>
      <c r="F207" s="16" t="s">
        <v>17</v>
      </c>
      <c r="G207" s="18">
        <v>267.45</v>
      </c>
      <c r="H207" s="18">
        <v>320.32</v>
      </c>
      <c r="I207" s="17" t="s">
        <v>51</v>
      </c>
      <c r="J207" s="17" t="s">
        <v>818</v>
      </c>
      <c r="K207" s="19">
        <v>46258</v>
      </c>
      <c r="L207" s="16" t="s">
        <v>164</v>
      </c>
      <c r="M207" s="13">
        <f t="shared" si="4"/>
        <v>46263</v>
      </c>
    </row>
    <row r="208" spans="1:13" x14ac:dyDescent="0.2">
      <c r="A208" s="16" t="s">
        <v>819</v>
      </c>
      <c r="B208" s="17" t="s">
        <v>820</v>
      </c>
      <c r="C208" s="17" t="s">
        <v>83</v>
      </c>
      <c r="D208" s="17" t="s">
        <v>84</v>
      </c>
      <c r="E208" s="17" t="s">
        <v>85</v>
      </c>
      <c r="F208" s="16" t="s">
        <v>17</v>
      </c>
      <c r="G208" s="18">
        <v>54.66</v>
      </c>
      <c r="H208" s="18">
        <v>67.23</v>
      </c>
      <c r="I208" s="17" t="s">
        <v>86</v>
      </c>
      <c r="J208" s="17" t="s">
        <v>821</v>
      </c>
      <c r="K208" s="19">
        <v>46258</v>
      </c>
      <c r="L208" s="16" t="s">
        <v>164</v>
      </c>
      <c r="M208" s="13">
        <f t="shared" si="4"/>
        <v>46263</v>
      </c>
    </row>
    <row r="209" spans="1:13" x14ac:dyDescent="0.2">
      <c r="A209" s="16" t="s">
        <v>822</v>
      </c>
      <c r="B209" s="17" t="s">
        <v>823</v>
      </c>
      <c r="C209" s="17" t="s">
        <v>110</v>
      </c>
      <c r="D209" s="17" t="s">
        <v>111</v>
      </c>
      <c r="E209" s="17" t="s">
        <v>112</v>
      </c>
      <c r="F209" s="16" t="s">
        <v>17</v>
      </c>
      <c r="G209" s="18">
        <v>159</v>
      </c>
      <c r="H209" s="18">
        <v>159</v>
      </c>
      <c r="I209" s="17" t="s">
        <v>113</v>
      </c>
      <c r="J209" s="17" t="s">
        <v>824</v>
      </c>
      <c r="K209" s="19">
        <v>46266</v>
      </c>
      <c r="L209" s="16" t="s">
        <v>165</v>
      </c>
      <c r="M209" s="13">
        <f t="shared" si="4"/>
        <v>46271</v>
      </c>
    </row>
    <row r="210" spans="1:13" x14ac:dyDescent="0.2">
      <c r="A210" s="16" t="s">
        <v>825</v>
      </c>
      <c r="B210" s="17" t="s">
        <v>826</v>
      </c>
      <c r="C210" s="17" t="s">
        <v>14</v>
      </c>
      <c r="D210" s="17" t="s">
        <v>15</v>
      </c>
      <c r="E210" s="17" t="s">
        <v>16</v>
      </c>
      <c r="F210" s="16" t="s">
        <v>17</v>
      </c>
      <c r="G210" s="18">
        <v>253.06</v>
      </c>
      <c r="H210" s="18">
        <v>253.06</v>
      </c>
      <c r="I210" s="17" t="s">
        <v>827</v>
      </c>
      <c r="J210" s="17" t="s">
        <v>828</v>
      </c>
      <c r="K210" s="19">
        <v>46266</v>
      </c>
      <c r="L210" s="16" t="s">
        <v>164</v>
      </c>
      <c r="M210" s="13">
        <f t="shared" si="4"/>
        <v>46271</v>
      </c>
    </row>
    <row r="211" spans="1:13" x14ac:dyDescent="0.2">
      <c r="A211" s="16" t="s">
        <v>829</v>
      </c>
      <c r="B211" s="17" t="s">
        <v>830</v>
      </c>
      <c r="C211" s="17" t="s">
        <v>14</v>
      </c>
      <c r="D211" s="17" t="s">
        <v>15</v>
      </c>
      <c r="E211" s="17" t="s">
        <v>16</v>
      </c>
      <c r="F211" s="16" t="s">
        <v>17</v>
      </c>
      <c r="G211" s="18">
        <v>994.2</v>
      </c>
      <c r="H211" s="18">
        <v>994.2</v>
      </c>
      <c r="I211" s="17" t="s">
        <v>827</v>
      </c>
      <c r="J211" s="17" t="s">
        <v>831</v>
      </c>
      <c r="K211" s="19">
        <v>46266</v>
      </c>
      <c r="L211" s="16" t="s">
        <v>164</v>
      </c>
      <c r="M211" s="13">
        <f t="shared" si="4"/>
        <v>46271</v>
      </c>
    </row>
    <row r="212" spans="1:13" x14ac:dyDescent="0.2">
      <c r="A212" s="16" t="s">
        <v>832</v>
      </c>
      <c r="B212" s="17" t="s">
        <v>833</v>
      </c>
      <c r="C212" s="17" t="s">
        <v>14</v>
      </c>
      <c r="D212" s="17" t="s">
        <v>15</v>
      </c>
      <c r="E212" s="17" t="s">
        <v>16</v>
      </c>
      <c r="F212" s="16" t="s">
        <v>17</v>
      </c>
      <c r="G212" s="18">
        <v>145.35</v>
      </c>
      <c r="H212" s="18">
        <v>145.35</v>
      </c>
      <c r="I212" s="17" t="s">
        <v>827</v>
      </c>
      <c r="J212" s="17" t="s">
        <v>831</v>
      </c>
      <c r="K212" s="19">
        <v>46266</v>
      </c>
      <c r="L212" s="16" t="s">
        <v>164</v>
      </c>
      <c r="M212" s="13">
        <f t="shared" si="4"/>
        <v>46271</v>
      </c>
    </row>
    <row r="213" spans="1:13" x14ac:dyDescent="0.2">
      <c r="A213" s="16" t="s">
        <v>834</v>
      </c>
      <c r="B213" s="17" t="s">
        <v>835</v>
      </c>
      <c r="C213" s="17" t="s">
        <v>836</v>
      </c>
      <c r="D213" s="17" t="s">
        <v>837</v>
      </c>
      <c r="E213" s="17" t="s">
        <v>838</v>
      </c>
      <c r="F213" s="16" t="s">
        <v>17</v>
      </c>
      <c r="G213" s="18">
        <v>70</v>
      </c>
      <c r="H213" s="18">
        <v>70</v>
      </c>
      <c r="I213" s="17" t="s">
        <v>839</v>
      </c>
      <c r="J213" s="17" t="s">
        <v>840</v>
      </c>
      <c r="K213" s="19">
        <v>46267</v>
      </c>
      <c r="L213" s="16" t="s">
        <v>164</v>
      </c>
      <c r="M213" s="13">
        <f t="shared" si="4"/>
        <v>46272</v>
      </c>
    </row>
    <row r="214" spans="1:13" x14ac:dyDescent="0.2">
      <c r="A214" s="16" t="s">
        <v>841</v>
      </c>
      <c r="B214" s="17" t="s">
        <v>842</v>
      </c>
      <c r="C214" s="17" t="s">
        <v>836</v>
      </c>
      <c r="D214" s="17" t="s">
        <v>837</v>
      </c>
      <c r="E214" s="17" t="s">
        <v>838</v>
      </c>
      <c r="F214" s="16" t="s">
        <v>17</v>
      </c>
      <c r="G214" s="18">
        <v>65</v>
      </c>
      <c r="H214" s="18">
        <v>65</v>
      </c>
      <c r="I214" s="17" t="s">
        <v>843</v>
      </c>
      <c r="J214" s="17" t="s">
        <v>844</v>
      </c>
      <c r="K214" s="19">
        <v>46267</v>
      </c>
      <c r="L214" s="16" t="s">
        <v>164</v>
      </c>
      <c r="M214" s="13">
        <f t="shared" si="4"/>
        <v>46272</v>
      </c>
    </row>
    <row r="215" spans="1:13" x14ac:dyDescent="0.2">
      <c r="A215" s="16" t="s">
        <v>845</v>
      </c>
      <c r="B215" s="17" t="s">
        <v>846</v>
      </c>
      <c r="C215" s="17" t="s">
        <v>104</v>
      </c>
      <c r="D215" s="17" t="s">
        <v>105</v>
      </c>
      <c r="E215" s="17" t="s">
        <v>106</v>
      </c>
      <c r="F215" s="16" t="s">
        <v>17</v>
      </c>
      <c r="G215" s="18">
        <v>9.84</v>
      </c>
      <c r="H215" s="18">
        <v>9.84</v>
      </c>
      <c r="I215" s="17" t="s">
        <v>107</v>
      </c>
      <c r="J215" s="17" t="s">
        <v>792</v>
      </c>
      <c r="K215" s="19">
        <v>46268</v>
      </c>
      <c r="L215" s="16" t="s">
        <v>164</v>
      </c>
      <c r="M215" s="13">
        <f t="shared" si="4"/>
        <v>46273</v>
      </c>
    </row>
    <row r="216" spans="1:13" x14ac:dyDescent="0.2">
      <c r="A216" s="16" t="s">
        <v>847</v>
      </c>
      <c r="B216" s="17" t="s">
        <v>848</v>
      </c>
      <c r="C216" s="17" t="s">
        <v>140</v>
      </c>
      <c r="D216" s="17" t="s">
        <v>141</v>
      </c>
      <c r="E216" s="17" t="s">
        <v>142</v>
      </c>
      <c r="F216" s="16" t="s">
        <v>17</v>
      </c>
      <c r="G216" s="18">
        <v>352.27</v>
      </c>
      <c r="H216" s="18">
        <v>430.5</v>
      </c>
      <c r="I216" s="17" t="s">
        <v>427</v>
      </c>
      <c r="J216" s="17" t="s">
        <v>849</v>
      </c>
      <c r="K216" s="19">
        <v>46269</v>
      </c>
      <c r="L216" s="16" t="s">
        <v>164</v>
      </c>
      <c r="M216" s="13">
        <f t="shared" si="4"/>
        <v>46274</v>
      </c>
    </row>
    <row r="217" spans="1:13" x14ac:dyDescent="0.2">
      <c r="A217" s="16" t="s">
        <v>850</v>
      </c>
      <c r="B217" s="17" t="s">
        <v>851</v>
      </c>
      <c r="C217" s="17" t="s">
        <v>147</v>
      </c>
      <c r="D217" s="17" t="s">
        <v>148</v>
      </c>
      <c r="E217" s="17" t="s">
        <v>149</v>
      </c>
      <c r="F217" s="16" t="s">
        <v>17</v>
      </c>
      <c r="G217" s="18">
        <v>304.43</v>
      </c>
      <c r="H217" s="18">
        <v>369</v>
      </c>
      <c r="I217" s="17" t="s">
        <v>430</v>
      </c>
      <c r="J217" s="17" t="s">
        <v>852</v>
      </c>
      <c r="K217" s="19">
        <v>46269</v>
      </c>
      <c r="L217" s="16" t="s">
        <v>164</v>
      </c>
      <c r="M217" s="13">
        <f t="shared" si="4"/>
        <v>46274</v>
      </c>
    </row>
    <row r="218" spans="1:13" x14ac:dyDescent="0.2">
      <c r="A218" s="16" t="s">
        <v>853</v>
      </c>
      <c r="B218" s="17" t="s">
        <v>854</v>
      </c>
      <c r="C218" s="17" t="s">
        <v>90</v>
      </c>
      <c r="D218" s="17" t="s">
        <v>91</v>
      </c>
      <c r="E218" s="17" t="s">
        <v>92</v>
      </c>
      <c r="F218" s="16" t="s">
        <v>17</v>
      </c>
      <c r="G218" s="18">
        <v>359.43</v>
      </c>
      <c r="H218" s="18">
        <v>359.43</v>
      </c>
      <c r="I218" s="17" t="s">
        <v>855</v>
      </c>
      <c r="J218" s="17" t="s">
        <v>94</v>
      </c>
      <c r="K218" s="19">
        <v>46272</v>
      </c>
      <c r="L218" s="16" t="s">
        <v>164</v>
      </c>
      <c r="M218" s="13">
        <f t="shared" si="4"/>
        <v>46277</v>
      </c>
    </row>
    <row r="219" spans="1:13" x14ac:dyDescent="0.2">
      <c r="A219" s="16" t="s">
        <v>856</v>
      </c>
      <c r="B219" s="17" t="s">
        <v>857</v>
      </c>
      <c r="C219" s="17" t="s">
        <v>858</v>
      </c>
      <c r="D219" s="17" t="s">
        <v>859</v>
      </c>
      <c r="E219" s="17" t="s">
        <v>860</v>
      </c>
      <c r="F219" s="16" t="s">
        <v>17</v>
      </c>
      <c r="G219" s="18">
        <v>382.93</v>
      </c>
      <c r="H219" s="18">
        <v>467.46</v>
      </c>
      <c r="I219" s="17" t="s">
        <v>861</v>
      </c>
      <c r="J219" s="17" t="s">
        <v>862</v>
      </c>
      <c r="K219" s="19">
        <v>46272</v>
      </c>
      <c r="L219" s="16" t="s">
        <v>164</v>
      </c>
      <c r="M219" s="13">
        <f t="shared" si="4"/>
        <v>46277</v>
      </c>
    </row>
    <row r="220" spans="1:13" x14ac:dyDescent="0.2">
      <c r="A220" s="16" t="s">
        <v>863</v>
      </c>
      <c r="B220" s="17" t="s">
        <v>864</v>
      </c>
      <c r="C220" s="17" t="s">
        <v>858</v>
      </c>
      <c r="D220" s="17" t="s">
        <v>859</v>
      </c>
      <c r="E220" s="17" t="s">
        <v>860</v>
      </c>
      <c r="F220" s="16" t="s">
        <v>17</v>
      </c>
      <c r="G220" s="18">
        <v>372.88</v>
      </c>
      <c r="H220" s="18">
        <v>447.86</v>
      </c>
      <c r="I220" s="17" t="s">
        <v>865</v>
      </c>
      <c r="J220" s="17" t="s">
        <v>862</v>
      </c>
      <c r="K220" s="19">
        <v>46272</v>
      </c>
      <c r="L220" s="16" t="s">
        <v>164</v>
      </c>
      <c r="M220" s="13">
        <f t="shared" si="4"/>
        <v>46277</v>
      </c>
    </row>
    <row r="221" spans="1:13" x14ac:dyDescent="0.2">
      <c r="A221" s="16" t="s">
        <v>866</v>
      </c>
      <c r="B221" s="17" t="s">
        <v>867</v>
      </c>
      <c r="C221" s="17" t="s">
        <v>858</v>
      </c>
      <c r="D221" s="17" t="s">
        <v>859</v>
      </c>
      <c r="E221" s="17" t="s">
        <v>860</v>
      </c>
      <c r="F221" s="16" t="s">
        <v>17</v>
      </c>
      <c r="G221" s="18">
        <v>297</v>
      </c>
      <c r="H221" s="18">
        <v>356.7</v>
      </c>
      <c r="I221" s="17" t="s">
        <v>868</v>
      </c>
      <c r="J221" s="17" t="s">
        <v>869</v>
      </c>
      <c r="K221" s="19">
        <v>46272</v>
      </c>
      <c r="L221" s="16" t="s">
        <v>164</v>
      </c>
      <c r="M221" s="13">
        <f t="shared" si="4"/>
        <v>46277</v>
      </c>
    </row>
    <row r="222" spans="1:13" x14ac:dyDescent="0.2">
      <c r="A222" s="16" t="s">
        <v>870</v>
      </c>
      <c r="B222" s="17" t="s">
        <v>871</v>
      </c>
      <c r="C222" s="17" t="s">
        <v>858</v>
      </c>
      <c r="D222" s="17" t="s">
        <v>859</v>
      </c>
      <c r="E222" s="17" t="s">
        <v>860</v>
      </c>
      <c r="F222" s="16" t="s">
        <v>17</v>
      </c>
      <c r="G222" s="18">
        <v>292.20999999999998</v>
      </c>
      <c r="H222" s="18">
        <v>356.7</v>
      </c>
      <c r="I222" s="17" t="s">
        <v>872</v>
      </c>
      <c r="J222" s="17" t="s">
        <v>869</v>
      </c>
      <c r="K222" s="19">
        <v>46272</v>
      </c>
      <c r="L222" s="16" t="s">
        <v>164</v>
      </c>
      <c r="M222" s="13">
        <f t="shared" si="4"/>
        <v>46277</v>
      </c>
    </row>
    <row r="223" spans="1:13" x14ac:dyDescent="0.2">
      <c r="A223" s="16" t="s">
        <v>873</v>
      </c>
      <c r="B223" s="17" t="s">
        <v>874</v>
      </c>
      <c r="C223" s="17" t="s">
        <v>173</v>
      </c>
      <c r="D223" s="17" t="s">
        <v>174</v>
      </c>
      <c r="E223" s="17" t="s">
        <v>175</v>
      </c>
      <c r="F223" s="16" t="s">
        <v>17</v>
      </c>
      <c r="G223" s="18">
        <v>1110</v>
      </c>
      <c r="H223" s="18">
        <v>1292.5899999999999</v>
      </c>
      <c r="I223" s="17" t="s">
        <v>176</v>
      </c>
      <c r="J223" s="17" t="s">
        <v>875</v>
      </c>
      <c r="K223" s="19">
        <v>46272</v>
      </c>
      <c r="L223" s="16" t="s">
        <v>164</v>
      </c>
      <c r="M223" s="13">
        <f t="shared" si="4"/>
        <v>46277</v>
      </c>
    </row>
    <row r="224" spans="1:13" x14ac:dyDescent="0.2">
      <c r="A224" s="16" t="s">
        <v>876</v>
      </c>
      <c r="B224" s="17" t="s">
        <v>877</v>
      </c>
      <c r="C224" s="17" t="s">
        <v>154</v>
      </c>
      <c r="D224" s="17" t="s">
        <v>56</v>
      </c>
      <c r="E224" s="17" t="s">
        <v>158</v>
      </c>
      <c r="F224" s="16" t="s">
        <v>17</v>
      </c>
      <c r="G224" s="18">
        <v>132.9</v>
      </c>
      <c r="H224" s="18">
        <v>132.9</v>
      </c>
      <c r="I224" s="17" t="s">
        <v>878</v>
      </c>
      <c r="J224" s="17" t="s">
        <v>879</v>
      </c>
      <c r="K224" s="19">
        <v>46273</v>
      </c>
      <c r="L224" s="16" t="s">
        <v>164</v>
      </c>
      <c r="M224" s="13">
        <f t="shared" si="4"/>
        <v>46278</v>
      </c>
    </row>
    <row r="225" spans="1:13" x14ac:dyDescent="0.2">
      <c r="A225" s="16" t="s">
        <v>880</v>
      </c>
      <c r="B225" s="17" t="s">
        <v>881</v>
      </c>
      <c r="C225" s="17" t="s">
        <v>34</v>
      </c>
      <c r="D225" s="17" t="s">
        <v>35</v>
      </c>
      <c r="E225" s="17" t="s">
        <v>36</v>
      </c>
      <c r="F225" s="16" t="s">
        <v>17</v>
      </c>
      <c r="G225" s="18">
        <v>411.82</v>
      </c>
      <c r="H225" s="18">
        <v>411.82</v>
      </c>
      <c r="I225" s="17" t="s">
        <v>882</v>
      </c>
      <c r="J225" s="17" t="s">
        <v>883</v>
      </c>
      <c r="K225" s="19">
        <v>46273</v>
      </c>
      <c r="L225" s="16" t="s">
        <v>165</v>
      </c>
      <c r="M225" s="13">
        <f t="shared" si="4"/>
        <v>46278</v>
      </c>
    </row>
    <row r="226" spans="1:13" x14ac:dyDescent="0.2">
      <c r="A226" s="16" t="s">
        <v>884</v>
      </c>
      <c r="B226" s="17" t="s">
        <v>178</v>
      </c>
      <c r="C226" s="17" t="s">
        <v>179</v>
      </c>
      <c r="D226" s="17" t="s">
        <v>180</v>
      </c>
      <c r="E226" s="17" t="s">
        <v>181</v>
      </c>
      <c r="F226" s="16" t="s">
        <v>17</v>
      </c>
      <c r="G226" s="18">
        <v>52.02</v>
      </c>
      <c r="H226" s="18">
        <v>52.02</v>
      </c>
      <c r="I226" s="17" t="s">
        <v>224</v>
      </c>
      <c r="J226" s="17" t="s">
        <v>885</v>
      </c>
      <c r="K226" s="19">
        <v>46273</v>
      </c>
      <c r="L226" s="16" t="s">
        <v>164</v>
      </c>
      <c r="M226" s="13">
        <f t="shared" si="4"/>
        <v>46278</v>
      </c>
    </row>
    <row r="227" spans="1:13" x14ac:dyDescent="0.2">
      <c r="A227" s="16" t="s">
        <v>886</v>
      </c>
      <c r="B227" s="17" t="s">
        <v>887</v>
      </c>
      <c r="C227" s="17" t="s">
        <v>207</v>
      </c>
      <c r="D227" s="17" t="s">
        <v>208</v>
      </c>
      <c r="E227" s="17" t="s">
        <v>209</v>
      </c>
      <c r="F227" s="16" t="s">
        <v>17</v>
      </c>
      <c r="G227" s="18">
        <v>234.55</v>
      </c>
      <c r="H227" s="18">
        <v>242.73</v>
      </c>
      <c r="I227" s="17" t="s">
        <v>210</v>
      </c>
      <c r="J227" s="17" t="s">
        <v>888</v>
      </c>
      <c r="K227" s="19">
        <v>46273</v>
      </c>
      <c r="L227" s="16" t="s">
        <v>164</v>
      </c>
      <c r="M227" s="13">
        <f t="shared" si="4"/>
        <v>46278</v>
      </c>
    </row>
    <row r="228" spans="1:13" x14ac:dyDescent="0.2">
      <c r="A228" s="16" t="s">
        <v>889</v>
      </c>
      <c r="B228" s="17" t="s">
        <v>890</v>
      </c>
      <c r="C228" s="17" t="s">
        <v>83</v>
      </c>
      <c r="D228" s="17" t="s">
        <v>84</v>
      </c>
      <c r="E228" s="17" t="s">
        <v>85</v>
      </c>
      <c r="F228" s="16" t="s">
        <v>17</v>
      </c>
      <c r="G228" s="18">
        <v>74.430000000000007</v>
      </c>
      <c r="H228" s="18">
        <v>80.099999999999994</v>
      </c>
      <c r="I228" s="17" t="s">
        <v>86</v>
      </c>
      <c r="J228" s="17" t="s">
        <v>821</v>
      </c>
      <c r="K228" s="19">
        <v>46272</v>
      </c>
      <c r="L228" s="16" t="s">
        <v>164</v>
      </c>
      <c r="M228" s="13">
        <f t="shared" si="4"/>
        <v>46277</v>
      </c>
    </row>
    <row r="229" spans="1:13" x14ac:dyDescent="0.2">
      <c r="A229" s="16" t="s">
        <v>891</v>
      </c>
      <c r="B229" s="17" t="s">
        <v>892</v>
      </c>
      <c r="C229" s="17" t="s">
        <v>798</v>
      </c>
      <c r="D229" s="17" t="s">
        <v>812</v>
      </c>
      <c r="E229" s="17" t="s">
        <v>799</v>
      </c>
      <c r="F229" s="16" t="s">
        <v>17</v>
      </c>
      <c r="G229" s="18">
        <v>1622.35</v>
      </c>
      <c r="H229" s="18">
        <v>1622.35</v>
      </c>
      <c r="I229" s="17" t="s">
        <v>800</v>
      </c>
      <c r="J229" s="17" t="s">
        <v>893</v>
      </c>
      <c r="K229" s="19">
        <v>46276</v>
      </c>
      <c r="L229" s="16" t="s">
        <v>164</v>
      </c>
      <c r="M229" s="13">
        <f t="shared" si="4"/>
        <v>46281</v>
      </c>
    </row>
    <row r="230" spans="1:13" x14ac:dyDescent="0.2">
      <c r="A230" s="16" t="s">
        <v>894</v>
      </c>
      <c r="B230" s="17" t="s">
        <v>895</v>
      </c>
      <c r="C230" s="17" t="s">
        <v>28</v>
      </c>
      <c r="D230" s="17" t="s">
        <v>29</v>
      </c>
      <c r="E230" s="17" t="s">
        <v>30</v>
      </c>
      <c r="F230" s="16" t="s">
        <v>17</v>
      </c>
      <c r="G230" s="18">
        <v>61.36</v>
      </c>
      <c r="H230" s="18">
        <v>61.36</v>
      </c>
      <c r="I230" s="17" t="s">
        <v>166</v>
      </c>
      <c r="J230" s="17" t="s">
        <v>896</v>
      </c>
      <c r="K230" s="19">
        <v>46276</v>
      </c>
      <c r="L230" s="16" t="s">
        <v>164</v>
      </c>
      <c r="M230" s="13">
        <f t="shared" si="4"/>
        <v>46281</v>
      </c>
    </row>
    <row r="231" spans="1:13" x14ac:dyDescent="0.2">
      <c r="A231" s="16" t="s">
        <v>897</v>
      </c>
      <c r="B231" s="17" t="s">
        <v>898</v>
      </c>
      <c r="C231" s="17" t="s">
        <v>55</v>
      </c>
      <c r="D231" s="17" t="s">
        <v>56</v>
      </c>
      <c r="E231" s="17" t="s">
        <v>57</v>
      </c>
      <c r="F231" s="16" t="s">
        <v>17</v>
      </c>
      <c r="G231" s="18">
        <v>360</v>
      </c>
      <c r="H231" s="18">
        <v>360</v>
      </c>
      <c r="I231" s="17" t="s">
        <v>359</v>
      </c>
      <c r="J231" s="17" t="s">
        <v>899</v>
      </c>
      <c r="K231" s="19">
        <v>46281</v>
      </c>
      <c r="L231" s="16" t="s">
        <v>152</v>
      </c>
      <c r="M231" s="13">
        <f t="shared" si="4"/>
        <v>46286</v>
      </c>
    </row>
    <row r="232" spans="1:13" x14ac:dyDescent="0.2">
      <c r="A232" s="16" t="s">
        <v>900</v>
      </c>
      <c r="B232" s="17" t="s">
        <v>901</v>
      </c>
      <c r="C232" s="17" t="s">
        <v>798</v>
      </c>
      <c r="D232" s="17" t="s">
        <v>812</v>
      </c>
      <c r="E232" s="17" t="s">
        <v>799</v>
      </c>
      <c r="F232" s="16" t="s">
        <v>17</v>
      </c>
      <c r="G232" s="18">
        <v>32.74</v>
      </c>
      <c r="H232" s="18">
        <v>32.74</v>
      </c>
      <c r="I232" s="17" t="s">
        <v>800</v>
      </c>
      <c r="J232" s="17" t="s">
        <v>902</v>
      </c>
      <c r="K232" s="19">
        <v>46282</v>
      </c>
      <c r="L232" s="16" t="s">
        <v>164</v>
      </c>
      <c r="M232" s="13">
        <f t="shared" si="4"/>
        <v>46287</v>
      </c>
    </row>
  </sheetData>
  <sheetProtection algorithmName="SHA-512" hashValue="vOwipGglOok/Kv49QWbDvOPwbgti/K0LFVWlAywmCcuwg8vJAc11tVhuf17g1TrkmbBTxDockcBwJ1yR8GJKWQ==" saltValue="vrEjHjUOmAi+z0Imbzn/Zw==" spinCount="100000" sheet="1" objects="1" scenarios="1"/>
  <autoFilter ref="C1:C74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DF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Mrvova Katarina</dc:creator>
  <cp:lastModifiedBy>Zuzana Molnárová</cp:lastModifiedBy>
  <dcterms:created xsi:type="dcterms:W3CDTF">2026-02-13T13:03:39Z</dcterms:created>
  <dcterms:modified xsi:type="dcterms:W3CDTF">2026-09-26T12:25:45Z</dcterms:modified>
</cp:coreProperties>
</file>